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10" windowWidth="16170" windowHeight="10170" activeTab="0"/>
  </bookViews>
  <sheets>
    <sheet name="Командный зачет" sheetId="1" r:id="rId1"/>
    <sheet name=" Личный зачет" sheetId="2" r:id="rId2"/>
    <sheet name="Ярмарка" sheetId="3" r:id="rId3"/>
    <sheet name="Авто" sheetId="4" r:id="rId4"/>
    <sheet name="Велобиатлон " sheetId="5" r:id="rId5"/>
    <sheet name=" ВелоБ личн" sheetId="6" r:id="rId6"/>
    <sheet name="Эстафета" sheetId="7" r:id="rId7"/>
    <sheet name="Суперсемейка личн" sheetId="8" r:id="rId8"/>
    <sheet name="Суперсемейка ком " sheetId="9" r:id="rId9"/>
  </sheets>
  <definedNames>
    <definedName name="_xlnm._FilterDatabase" localSheetId="5" hidden="1">' ВелоБ личн'!$B$10:$D$10</definedName>
    <definedName name="_xlnm._FilterDatabase" localSheetId="3" hidden="1">'Авто'!$B$11:$J$11</definedName>
    <definedName name="_xlnm._FilterDatabase" localSheetId="4" hidden="1">'Велобиатлон '!$B$11:$D$11</definedName>
    <definedName name="_xlnm._FilterDatabase" localSheetId="0" hidden="1">'Командный зачет'!$B$7:$K$7</definedName>
    <definedName name="_xlnm._FilterDatabase" localSheetId="8" hidden="1">'Суперсемейка ком '!$B$10:$D$10</definedName>
    <definedName name="_xlnm._FilterDatabase" localSheetId="7" hidden="1">'Суперсемейка личн'!$B$10:$D$10</definedName>
    <definedName name="_xlnm._FilterDatabase" localSheetId="6" hidden="1">'Эстафета'!$B$11:$D$11</definedName>
    <definedName name="_xlnm._FilterDatabase" localSheetId="2" hidden="1">'Ярмарка'!$A$5:$AD$15</definedName>
    <definedName name="_xlnm.Print_Area" localSheetId="5">' ВелоБ личн'!$B$8:$D$27</definedName>
    <definedName name="_xlnm.Print_Area" localSheetId="3">'Авто'!$A$8:$B$21</definedName>
    <definedName name="_xlnm.Print_Area" localSheetId="0">'Командный зачет'!$B$4:$K$17</definedName>
    <definedName name="_xlnm.Print_Area" localSheetId="8">'Суперсемейка ком '!$B$8:$D$19</definedName>
    <definedName name="_xlnm.Print_Area" localSheetId="7">'Суперсемейка личн'!$B$8:$D$23</definedName>
    <definedName name="_xlnm.Print_Area" localSheetId="2">'Ярмарка'!$A$6:$B$15</definedName>
  </definedNames>
  <calcPr fullCalcOnLoad="1" refMode="R1C1"/>
</workbook>
</file>

<file path=xl/sharedStrings.xml><?xml version="1.0" encoding="utf-8"?>
<sst xmlns="http://schemas.openxmlformats.org/spreadsheetml/2006/main" count="337" uniqueCount="148">
  <si>
    <t>команда</t>
  </si>
  <si>
    <t>Общий балл</t>
  </si>
  <si>
    <t xml:space="preserve">Место </t>
  </si>
  <si>
    <t xml:space="preserve"> Общий зачет</t>
  </si>
  <si>
    <t>Итоговое место</t>
  </si>
  <si>
    <t>Место</t>
  </si>
  <si>
    <t>Баллы</t>
  </si>
  <si>
    <t>Список Лучших</t>
  </si>
  <si>
    <t>Команда</t>
  </si>
  <si>
    <t xml:space="preserve">Дисциплина </t>
  </si>
  <si>
    <t>Результат</t>
  </si>
  <si>
    <t>ФИО</t>
  </si>
  <si>
    <t>Баскетбол</t>
  </si>
  <si>
    <t>Петанг</t>
  </si>
  <si>
    <t>Супер Городки</t>
  </si>
  <si>
    <t>Гольф</t>
  </si>
  <si>
    <t>Лиходеи</t>
  </si>
  <si>
    <t>Пахари</t>
  </si>
  <si>
    <t>Ватрушка</t>
  </si>
  <si>
    <t xml:space="preserve">Лиходеи </t>
  </si>
  <si>
    <t>Лесные Кукуяки</t>
  </si>
  <si>
    <t>Лесавки</t>
  </si>
  <si>
    <t>Пионеры</t>
  </si>
  <si>
    <t>Петяра.RU</t>
  </si>
  <si>
    <t>Лунатики</t>
  </si>
  <si>
    <t>Дети Оргов</t>
  </si>
  <si>
    <t>Лэнд Крузер РУ</t>
  </si>
  <si>
    <t>Дикие</t>
  </si>
  <si>
    <t>Хоккей</t>
  </si>
  <si>
    <t>Супер Тягач</t>
  </si>
  <si>
    <t>-</t>
  </si>
  <si>
    <t>Боулинг</t>
  </si>
  <si>
    <t xml:space="preserve">Петанг </t>
  </si>
  <si>
    <t>Мухоловка</t>
  </si>
  <si>
    <t xml:space="preserve">Рыбалка </t>
  </si>
  <si>
    <t>Рыбалка</t>
  </si>
  <si>
    <t>Курочка Ряба</t>
  </si>
  <si>
    <t>Ярмарка</t>
  </si>
  <si>
    <t>Санки</t>
  </si>
  <si>
    <t>Мини Триал</t>
  </si>
  <si>
    <t>Курочка ряба</t>
  </si>
  <si>
    <t>23 секунды</t>
  </si>
  <si>
    <t>Ломоносов / Комков (Лисавки)</t>
  </si>
  <si>
    <t>12 ударов</t>
  </si>
  <si>
    <t xml:space="preserve">Исаев (Лэндкрузер РУ) </t>
  </si>
  <si>
    <t>9 мячей</t>
  </si>
  <si>
    <t>12,51 секунд</t>
  </si>
  <si>
    <t>Саломенцева /Корелова (Пионеры)</t>
  </si>
  <si>
    <t>Павлов Сергей (ЛЗ)</t>
  </si>
  <si>
    <t>Баталин Д (Лэндкрузер)</t>
  </si>
  <si>
    <t>26 секунд</t>
  </si>
  <si>
    <t>Артищев (Петяра.ру)</t>
  </si>
  <si>
    <t>1 бросок</t>
  </si>
  <si>
    <t>Ломоносов (ЛЗ)</t>
  </si>
  <si>
    <t>Сухов Максим / Артищева Ира (Петяра.ру)</t>
  </si>
  <si>
    <t>21,42 секунды</t>
  </si>
  <si>
    <t>Панов / Иванова (ЛЗ)</t>
  </si>
  <si>
    <t>20 мячей</t>
  </si>
  <si>
    <t>Цветнов К (Лесавки)</t>
  </si>
  <si>
    <t>160 очков</t>
  </si>
  <si>
    <t>Аня / Андрей (Пахари)</t>
  </si>
  <si>
    <t>22 секунды</t>
  </si>
  <si>
    <t>Макстивович / Кузнецов (Пахари)</t>
  </si>
  <si>
    <t>Гноевой / Устинов (Лесные Кукуяки)</t>
  </si>
  <si>
    <t>43 секунды</t>
  </si>
  <si>
    <t>8,26 секунды</t>
  </si>
  <si>
    <t>3,03,09</t>
  </si>
  <si>
    <t>Лобанов / Кульков (Лиходеи)</t>
  </si>
  <si>
    <t>Улитка</t>
  </si>
  <si>
    <t>Качели</t>
  </si>
  <si>
    <t>Ткаченко (Лесные кукуяки)</t>
  </si>
  <si>
    <t>1,12,21</t>
  </si>
  <si>
    <t>Джип Спринт</t>
  </si>
  <si>
    <t>1,16,45</t>
  </si>
  <si>
    <t>1,37,12</t>
  </si>
  <si>
    <t>1,21,59</t>
  </si>
  <si>
    <t>3,00,00</t>
  </si>
  <si>
    <t>Джип-Спринт</t>
  </si>
  <si>
    <t>Молчанов (Лиходеи)</t>
  </si>
  <si>
    <t>Трофи Спринт</t>
  </si>
  <si>
    <t>Трофи-Спринт</t>
  </si>
  <si>
    <t>Горин Павел (Лесавки)</t>
  </si>
  <si>
    <t>Авто дисциплины</t>
  </si>
  <si>
    <t>Велобиатлон</t>
  </si>
  <si>
    <t>Устинов Максим (Кукуяки)</t>
  </si>
  <si>
    <t>1 место</t>
  </si>
  <si>
    <t>Никитин / Соболев (Лиходеи)</t>
  </si>
  <si>
    <t>03,38,43</t>
  </si>
  <si>
    <t>06,02,15</t>
  </si>
  <si>
    <t>06,06,40</t>
  </si>
  <si>
    <t>05,04,06</t>
  </si>
  <si>
    <t>09,58,15</t>
  </si>
  <si>
    <t>05,49,59</t>
  </si>
  <si>
    <t>05,51,59</t>
  </si>
  <si>
    <t>06,47,59</t>
  </si>
  <si>
    <t>11,26,59</t>
  </si>
  <si>
    <t>Эстафета</t>
  </si>
  <si>
    <t>Ночное трофи</t>
  </si>
  <si>
    <t xml:space="preserve">Гончаренко Павел / Яковлев Иван </t>
  </si>
  <si>
    <t>Максим / Петр (Петяра.ру)</t>
  </si>
  <si>
    <t>Супермен</t>
  </si>
  <si>
    <t>Авто</t>
  </si>
  <si>
    <t>Канат</t>
  </si>
  <si>
    <t>Ночное ориентирование</t>
  </si>
  <si>
    <t>Общий результат</t>
  </si>
  <si>
    <t>Устинов Максим</t>
  </si>
  <si>
    <t>Лесные Кукяки</t>
  </si>
  <si>
    <t>Павлов Борис</t>
  </si>
  <si>
    <t>лз</t>
  </si>
  <si>
    <t>Урбанский Александр</t>
  </si>
  <si>
    <t>Григорьев Юрий</t>
  </si>
  <si>
    <t>Кошелев Олег</t>
  </si>
  <si>
    <t>Цыганков Сергей</t>
  </si>
  <si>
    <t>Никитин Юрий</t>
  </si>
  <si>
    <t>Соломенцева Татьяна</t>
  </si>
  <si>
    <t>Кудрявцев Андрей</t>
  </si>
  <si>
    <t>Сорокин Денис</t>
  </si>
  <si>
    <t xml:space="preserve">Гооп Георгий </t>
  </si>
  <si>
    <t>Куличков Артем</t>
  </si>
  <si>
    <t>Петяра</t>
  </si>
  <si>
    <t>Цыганкова Александра</t>
  </si>
  <si>
    <t xml:space="preserve">Песков Андрей </t>
  </si>
  <si>
    <t>Ленд Крузер</t>
  </si>
  <si>
    <t>Боярских Аглая</t>
  </si>
  <si>
    <t>Дети оргов</t>
  </si>
  <si>
    <t>Цветкова Дарья</t>
  </si>
  <si>
    <t>Сергеев Кирилл</t>
  </si>
  <si>
    <t>Лэнд Крузер</t>
  </si>
  <si>
    <t>Устинов / Густова</t>
  </si>
  <si>
    <t>Соболев / Кострова</t>
  </si>
  <si>
    <t xml:space="preserve">Пионеры </t>
  </si>
  <si>
    <t>Урбанский / Невзоров</t>
  </si>
  <si>
    <t xml:space="preserve">Пахари </t>
  </si>
  <si>
    <t>Никифоров / Фролова</t>
  </si>
  <si>
    <t xml:space="preserve">Лесавки </t>
  </si>
  <si>
    <t>Цветков / Цветкова</t>
  </si>
  <si>
    <t>Артищев / Артищева</t>
  </si>
  <si>
    <t xml:space="preserve">Кудрявцев / </t>
  </si>
  <si>
    <t>Петяры</t>
  </si>
  <si>
    <t>Куликов / Артищева</t>
  </si>
  <si>
    <t xml:space="preserve">Кукуяки </t>
  </si>
  <si>
    <t>Татаринов / Лепешенкова</t>
  </si>
  <si>
    <t xml:space="preserve">Дети оргов </t>
  </si>
  <si>
    <t>Боярских / Третьякова</t>
  </si>
  <si>
    <t>Костров / Шулин</t>
  </si>
  <si>
    <t xml:space="preserve">Андреев / </t>
  </si>
  <si>
    <t>Павлов / Сердюкова</t>
  </si>
  <si>
    <t>Супер семейка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</si>
</sst>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  <numFmt numFmtId="177" formatCode="[$-FC19]d\ mmmm\ yyyy\ &quot;г.&quot;"/>
    <numFmt numFmtId="178" formatCode="h:mm;@"/>
    <numFmt numFmtId="179" formatCode="[h]:mm:ss;@"/>
  </numFmts>
  <fonts count="48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Arial Cyr"/>
      <family val="0"/>
    </font>
    <font>
      <b/>
      <sz val="10"/>
      <color indexed="10"/>
      <name val="Arial Cyr"/>
      <family val="0"/>
    </font>
    <font>
      <b/>
      <sz val="20"/>
      <color indexed="10"/>
      <name val="Arial Cyr"/>
      <family val="0"/>
    </font>
    <font>
      <b/>
      <sz val="12"/>
      <name val="Calibri"/>
      <family val="2"/>
    </font>
    <font>
      <sz val="10"/>
      <name val="Times New Roman"/>
      <family val="1"/>
    </font>
    <font>
      <b/>
      <sz val="8"/>
      <name val="Arial Cyr"/>
      <family val="0"/>
    </font>
    <font>
      <b/>
      <sz val="8"/>
      <color indexed="10"/>
      <name val="Arial Cyr"/>
      <family val="0"/>
    </font>
    <font>
      <b/>
      <sz val="11"/>
      <name val="Arial Cyr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Border="1" applyAlignment="1">
      <alignment horizontal="right"/>
    </xf>
    <xf numFmtId="0" fontId="0" fillId="0" borderId="12" xfId="0" applyNumberFormat="1" applyBorder="1" applyAlignment="1">
      <alignment horizontal="right"/>
    </xf>
    <xf numFmtId="0" fontId="0" fillId="0" borderId="0" xfId="0" applyNumberFormat="1" applyAlignment="1">
      <alignment horizontal="right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32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33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1" fontId="0" fillId="0" borderId="12" xfId="0" applyNumberForma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 wrapText="1"/>
    </xf>
    <xf numFmtId="0" fontId="0" fillId="34" borderId="10" xfId="0" applyFill="1" applyBorder="1" applyAlignment="1">
      <alignment vertical="center"/>
    </xf>
    <xf numFmtId="0" fontId="2" fillId="34" borderId="15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4" borderId="10" xfId="0" applyFill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1" fontId="0" fillId="0" borderId="18" xfId="0" applyNumberFormat="1" applyBorder="1" applyAlignment="1">
      <alignment horizontal="center" vertical="center"/>
    </xf>
    <xf numFmtId="2" fontId="0" fillId="0" borderId="18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NumberFormat="1" applyBorder="1" applyAlignment="1">
      <alignment horizontal="right"/>
    </xf>
    <xf numFmtId="0" fontId="0" fillId="0" borderId="14" xfId="0" applyBorder="1" applyAlignment="1">
      <alignment/>
    </xf>
    <xf numFmtId="0" fontId="0" fillId="0" borderId="22" xfId="0" applyBorder="1" applyAlignment="1">
      <alignment/>
    </xf>
    <xf numFmtId="0" fontId="0" fillId="0" borderId="23" xfId="0" applyNumberFormat="1" applyBorder="1" applyAlignment="1">
      <alignment horizontal="right"/>
    </xf>
    <xf numFmtId="0" fontId="9" fillId="0" borderId="24" xfId="0" applyFont="1" applyBorder="1" applyAlignment="1">
      <alignment horizontal="center" vertical="center" wrapText="1"/>
    </xf>
    <xf numFmtId="0" fontId="9" fillId="35" borderId="25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10" fillId="33" borderId="26" xfId="0" applyFont="1" applyFill="1" applyBorder="1" applyAlignment="1">
      <alignment horizontal="center" vertical="center" wrapText="1"/>
    </xf>
    <xf numFmtId="0" fontId="9" fillId="32" borderId="26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34" borderId="23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7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/>
    </xf>
    <xf numFmtId="0" fontId="0" fillId="34" borderId="28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2" fontId="0" fillId="0" borderId="18" xfId="0" applyNumberFormat="1" applyFill="1" applyBorder="1" applyAlignment="1">
      <alignment horizontal="center" vertical="center"/>
    </xf>
    <xf numFmtId="1" fontId="2" fillId="35" borderId="17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2" xfId="0" applyFill="1" applyBorder="1" applyAlignment="1">
      <alignment/>
    </xf>
    <xf numFmtId="0" fontId="0" fillId="0" borderId="18" xfId="0" applyFont="1" applyBorder="1" applyAlignment="1">
      <alignment horizontal="center"/>
    </xf>
    <xf numFmtId="0" fontId="2" fillId="0" borderId="0" xfId="0" applyFont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vertical="center"/>
    </xf>
    <xf numFmtId="0" fontId="7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/>
    </xf>
    <xf numFmtId="0" fontId="7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1" fontId="2" fillId="0" borderId="13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2" fillId="0" borderId="13" xfId="0" applyNumberFormat="1" applyFont="1" applyBorder="1" applyAlignment="1">
      <alignment horizontal="center" wrapText="1"/>
    </xf>
    <xf numFmtId="1" fontId="2" fillId="34" borderId="13" xfId="0" applyNumberFormat="1" applyFont="1" applyFill="1" applyBorder="1" applyAlignment="1">
      <alignment horizontal="center" wrapText="1"/>
    </xf>
    <xf numFmtId="0" fontId="0" fillId="34" borderId="13" xfId="0" applyFill="1" applyBorder="1" applyAlignment="1">
      <alignment/>
    </xf>
    <xf numFmtId="0" fontId="9" fillId="34" borderId="13" xfId="0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horizontal="center" vertical="center"/>
    </xf>
    <xf numFmtId="0" fontId="0" fillId="34" borderId="13" xfId="0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76" fontId="6" fillId="0" borderId="0" xfId="0" applyNumberFormat="1" applyFont="1" applyAlignment="1">
      <alignment horizontal="center" vertical="center" wrapText="1"/>
    </xf>
    <xf numFmtId="0" fontId="2" fillId="34" borderId="32" xfId="0" applyFont="1" applyFill="1" applyBorder="1" applyAlignment="1">
      <alignment horizontal="center" vertical="center"/>
    </xf>
    <xf numFmtId="0" fontId="2" fillId="34" borderId="33" xfId="0" applyFont="1" applyFill="1" applyBorder="1" applyAlignment="1">
      <alignment horizontal="center" vertical="center"/>
    </xf>
    <xf numFmtId="0" fontId="2" fillId="34" borderId="32" xfId="0" applyFont="1" applyFill="1" applyBorder="1" applyAlignment="1">
      <alignment horizontal="center" vertical="center" wrapText="1"/>
    </xf>
    <xf numFmtId="0" fontId="2" fillId="34" borderId="33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K17"/>
  <sheetViews>
    <sheetView tabSelected="1" zoomScalePageLayoutView="0" workbookViewId="0" topLeftCell="A1">
      <selection activeCell="G26" sqref="G26"/>
    </sheetView>
  </sheetViews>
  <sheetFormatPr defaultColWidth="9.00390625" defaultRowHeight="12.75"/>
  <cols>
    <col min="2" max="2" width="26.00390625" style="0" customWidth="1"/>
    <col min="3" max="3" width="15.125" style="4" customWidth="1"/>
    <col min="4" max="8" width="13.125" style="4" customWidth="1"/>
    <col min="9" max="9" width="13.875" style="4" customWidth="1"/>
    <col min="10" max="11" width="13.125" style="4" customWidth="1"/>
    <col min="12" max="12" width="13.75390625" style="0" customWidth="1"/>
  </cols>
  <sheetData>
    <row r="4" ht="12">
      <c r="B4" t="s">
        <v>104</v>
      </c>
    </row>
    <row r="6" spans="2:11" ht="36" customHeight="1">
      <c r="B6" s="72"/>
      <c r="C6" s="73" t="s">
        <v>103</v>
      </c>
      <c r="D6" s="74" t="s">
        <v>37</v>
      </c>
      <c r="E6" s="74" t="s">
        <v>101</v>
      </c>
      <c r="F6" s="73" t="s">
        <v>83</v>
      </c>
      <c r="G6" s="73" t="s">
        <v>96</v>
      </c>
      <c r="H6" s="73" t="s">
        <v>102</v>
      </c>
      <c r="I6" s="74" t="s">
        <v>147</v>
      </c>
      <c r="J6" s="73" t="s">
        <v>1</v>
      </c>
      <c r="K6" s="73" t="s">
        <v>4</v>
      </c>
    </row>
    <row r="7" spans="2:11" ht="15" customHeight="1">
      <c r="B7" s="63" t="s">
        <v>8</v>
      </c>
      <c r="C7" s="75"/>
      <c r="D7" s="62"/>
      <c r="E7" s="62"/>
      <c r="F7" s="75"/>
      <c r="G7" s="62"/>
      <c r="H7" s="62"/>
      <c r="I7" s="62"/>
      <c r="J7" s="75"/>
      <c r="K7" s="76"/>
    </row>
    <row r="8" spans="2:11" ht="17.25" customHeight="1">
      <c r="B8" s="77" t="s">
        <v>20</v>
      </c>
      <c r="C8" s="70">
        <v>1</v>
      </c>
      <c r="D8" s="69">
        <v>5</v>
      </c>
      <c r="E8" s="69">
        <v>3</v>
      </c>
      <c r="F8" s="70">
        <v>1</v>
      </c>
      <c r="G8" s="68">
        <v>2</v>
      </c>
      <c r="H8" s="68">
        <v>2</v>
      </c>
      <c r="I8" s="69">
        <v>1</v>
      </c>
      <c r="J8" s="70">
        <f>SUM(C8:I8)</f>
        <v>15</v>
      </c>
      <c r="K8" s="71">
        <v>1</v>
      </c>
    </row>
    <row r="9" spans="2:11" ht="17.25" customHeight="1">
      <c r="B9" s="77" t="s">
        <v>21</v>
      </c>
      <c r="C9" s="70">
        <v>2</v>
      </c>
      <c r="D9" s="69">
        <v>1</v>
      </c>
      <c r="E9" s="69">
        <v>2</v>
      </c>
      <c r="F9" s="70">
        <v>3</v>
      </c>
      <c r="G9" s="68">
        <v>5</v>
      </c>
      <c r="H9" s="68">
        <v>3</v>
      </c>
      <c r="I9" s="69">
        <v>5</v>
      </c>
      <c r="J9" s="70">
        <f aca="true" t="shared" si="0" ref="J9:J17">SUM(C9:I9)</f>
        <v>21</v>
      </c>
      <c r="K9" s="71">
        <v>2</v>
      </c>
    </row>
    <row r="10" spans="2:11" ht="17.25" customHeight="1">
      <c r="B10" s="77" t="s">
        <v>16</v>
      </c>
      <c r="C10" s="70">
        <v>6</v>
      </c>
      <c r="D10" s="69">
        <v>4</v>
      </c>
      <c r="E10" s="69">
        <v>1</v>
      </c>
      <c r="F10" s="70">
        <v>4</v>
      </c>
      <c r="G10" s="68">
        <v>1</v>
      </c>
      <c r="H10" s="68">
        <v>4</v>
      </c>
      <c r="I10" s="69">
        <v>2</v>
      </c>
      <c r="J10" s="70">
        <f t="shared" si="0"/>
        <v>22</v>
      </c>
      <c r="K10" s="71">
        <v>3</v>
      </c>
    </row>
    <row r="11" spans="2:11" ht="17.25" customHeight="1">
      <c r="B11" s="77" t="s">
        <v>17</v>
      </c>
      <c r="C11" s="70">
        <v>3</v>
      </c>
      <c r="D11" s="69">
        <v>2</v>
      </c>
      <c r="E11" s="69">
        <v>4</v>
      </c>
      <c r="F11" s="70">
        <v>5</v>
      </c>
      <c r="G11" s="68">
        <v>6</v>
      </c>
      <c r="H11" s="68">
        <v>1</v>
      </c>
      <c r="I11" s="69">
        <v>4</v>
      </c>
      <c r="J11" s="70">
        <f t="shared" si="0"/>
        <v>25</v>
      </c>
      <c r="K11" s="71">
        <v>4</v>
      </c>
    </row>
    <row r="12" spans="2:11" ht="17.25" customHeight="1">
      <c r="B12" s="77" t="s">
        <v>23</v>
      </c>
      <c r="C12" s="70">
        <v>5</v>
      </c>
      <c r="D12" s="69">
        <v>3</v>
      </c>
      <c r="E12" s="69">
        <v>6</v>
      </c>
      <c r="F12" s="70">
        <v>6</v>
      </c>
      <c r="G12" s="68">
        <v>3</v>
      </c>
      <c r="H12" s="68">
        <v>5</v>
      </c>
      <c r="I12" s="69">
        <v>6</v>
      </c>
      <c r="J12" s="70">
        <f t="shared" si="0"/>
        <v>34</v>
      </c>
      <c r="K12" s="71">
        <v>5</v>
      </c>
    </row>
    <row r="13" spans="2:11" ht="17.25" customHeight="1">
      <c r="B13" s="77" t="s">
        <v>22</v>
      </c>
      <c r="C13" s="70">
        <v>4</v>
      </c>
      <c r="D13" s="69">
        <v>6</v>
      </c>
      <c r="E13" s="69">
        <v>10</v>
      </c>
      <c r="F13" s="70">
        <v>2</v>
      </c>
      <c r="G13" s="68">
        <v>8</v>
      </c>
      <c r="H13" s="68">
        <v>6</v>
      </c>
      <c r="I13" s="69">
        <v>3</v>
      </c>
      <c r="J13" s="70">
        <f t="shared" si="0"/>
        <v>39</v>
      </c>
      <c r="K13" s="71">
        <v>6</v>
      </c>
    </row>
    <row r="14" spans="2:11" ht="17.25" customHeight="1">
      <c r="B14" s="77" t="s">
        <v>26</v>
      </c>
      <c r="C14" s="70">
        <v>6</v>
      </c>
      <c r="D14" s="69">
        <v>7</v>
      </c>
      <c r="E14" s="69">
        <v>5</v>
      </c>
      <c r="F14" s="70">
        <v>7</v>
      </c>
      <c r="G14" s="68">
        <v>10</v>
      </c>
      <c r="H14" s="68">
        <v>7</v>
      </c>
      <c r="I14" s="69">
        <v>7</v>
      </c>
      <c r="J14" s="70">
        <f t="shared" si="0"/>
        <v>49</v>
      </c>
      <c r="K14" s="71">
        <v>7</v>
      </c>
    </row>
    <row r="15" spans="2:11" ht="17.25" customHeight="1">
      <c r="B15" s="77" t="s">
        <v>24</v>
      </c>
      <c r="C15" s="70">
        <v>6</v>
      </c>
      <c r="D15" s="69">
        <v>9</v>
      </c>
      <c r="E15" s="69">
        <v>9</v>
      </c>
      <c r="F15" s="70">
        <v>9</v>
      </c>
      <c r="G15" s="68">
        <v>4</v>
      </c>
      <c r="H15" s="68">
        <v>7</v>
      </c>
      <c r="I15" s="69">
        <v>7</v>
      </c>
      <c r="J15" s="70">
        <f t="shared" si="0"/>
        <v>51</v>
      </c>
      <c r="K15" s="71">
        <v>8</v>
      </c>
    </row>
    <row r="16" spans="2:11" ht="17.25" customHeight="1">
      <c r="B16" s="77" t="s">
        <v>25</v>
      </c>
      <c r="C16" s="70">
        <v>6</v>
      </c>
      <c r="D16" s="69">
        <v>10</v>
      </c>
      <c r="E16" s="69">
        <v>7</v>
      </c>
      <c r="F16" s="70">
        <v>8</v>
      </c>
      <c r="G16" s="68">
        <v>7</v>
      </c>
      <c r="H16" s="68">
        <v>7</v>
      </c>
      <c r="I16" s="69">
        <v>7</v>
      </c>
      <c r="J16" s="70">
        <f t="shared" si="0"/>
        <v>52</v>
      </c>
      <c r="K16" s="71">
        <v>9</v>
      </c>
    </row>
    <row r="17" spans="2:11" ht="17.25" customHeight="1">
      <c r="B17" s="77" t="s">
        <v>27</v>
      </c>
      <c r="C17" s="70">
        <v>6</v>
      </c>
      <c r="D17" s="69">
        <v>8</v>
      </c>
      <c r="E17" s="69">
        <v>8</v>
      </c>
      <c r="F17" s="70">
        <v>9</v>
      </c>
      <c r="G17" s="68">
        <v>9</v>
      </c>
      <c r="H17" s="68">
        <v>7</v>
      </c>
      <c r="I17" s="69">
        <v>7</v>
      </c>
      <c r="J17" s="70">
        <f t="shared" si="0"/>
        <v>54</v>
      </c>
      <c r="K17" s="71">
        <v>10</v>
      </c>
    </row>
  </sheetData>
  <sheetProtection/>
  <autoFilter ref="B7:K7">
    <sortState ref="B8:K17">
      <sortCondition sortBy="value" ref="J8:J17"/>
    </sortState>
  </autoFilter>
  <printOptions/>
  <pageMargins left="0.53" right="0.17" top="0.56" bottom="1" header="0.24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1"/>
  <sheetViews>
    <sheetView zoomScalePageLayoutView="0" workbookViewId="0" topLeftCell="A29">
      <selection activeCell="A48" sqref="A48:IV48"/>
    </sheetView>
  </sheetViews>
  <sheetFormatPr defaultColWidth="9.00390625" defaultRowHeight="12.75"/>
  <cols>
    <col min="1" max="1" width="4.125" style="0" customWidth="1"/>
    <col min="2" max="2" width="18.875" style="0" customWidth="1"/>
    <col min="3" max="3" width="38.50390625" style="0" customWidth="1"/>
    <col min="4" max="4" width="16.125" style="7" customWidth="1"/>
    <col min="6" max="6" width="15.50390625" style="0" customWidth="1"/>
    <col min="8" max="8" width="12.125" style="0" customWidth="1"/>
    <col min="9" max="9" width="14.75390625" style="0" customWidth="1"/>
  </cols>
  <sheetData>
    <row r="1" spans="1:4" ht="12">
      <c r="A1" s="3"/>
      <c r="B1" s="3"/>
      <c r="C1" s="3"/>
      <c r="D1" s="5"/>
    </row>
    <row r="2" spans="1:4" ht="12">
      <c r="A2" s="3"/>
      <c r="B2" s="3"/>
      <c r="C2" s="3"/>
      <c r="D2" s="5"/>
    </row>
    <row r="3" spans="1:4" ht="12">
      <c r="A3" s="3"/>
      <c r="B3" s="3"/>
      <c r="C3" s="3"/>
      <c r="D3" s="5"/>
    </row>
    <row r="4" spans="1:4" ht="12">
      <c r="A4" s="3"/>
      <c r="B4" s="3" t="s">
        <v>7</v>
      </c>
      <c r="C4" s="3"/>
      <c r="D4" s="5"/>
    </row>
    <row r="5" spans="1:4" ht="12">
      <c r="A5" s="3"/>
      <c r="B5" s="3"/>
      <c r="C5" s="3"/>
      <c r="D5" s="5"/>
    </row>
    <row r="6" spans="1:4" ht="12">
      <c r="A6" s="3"/>
      <c r="B6" s="3" t="s">
        <v>9</v>
      </c>
      <c r="C6" s="3" t="s">
        <v>11</v>
      </c>
      <c r="D6" s="5" t="s">
        <v>10</v>
      </c>
    </row>
    <row r="7" spans="1:4" ht="12">
      <c r="A7" s="3"/>
      <c r="B7" s="3"/>
      <c r="C7" s="3"/>
      <c r="D7" s="5"/>
    </row>
    <row r="8" spans="2:4" ht="12">
      <c r="B8" s="1" t="s">
        <v>40</v>
      </c>
      <c r="C8" s="2" t="s">
        <v>42</v>
      </c>
      <c r="D8" s="6" t="s">
        <v>41</v>
      </c>
    </row>
    <row r="9" ht="12">
      <c r="D9"/>
    </row>
    <row r="10" spans="2:4" ht="12">
      <c r="B10" s="35" t="s">
        <v>15</v>
      </c>
      <c r="C10" s="36" t="s">
        <v>44</v>
      </c>
      <c r="D10" s="37" t="s">
        <v>43</v>
      </c>
    </row>
    <row r="11" spans="2:4" ht="12">
      <c r="B11" s="38"/>
      <c r="C11" s="59" t="s">
        <v>48</v>
      </c>
      <c r="D11" s="40"/>
    </row>
    <row r="13" spans="2:5" ht="12">
      <c r="B13" s="1" t="s">
        <v>38</v>
      </c>
      <c r="C13" s="2" t="s">
        <v>86</v>
      </c>
      <c r="D13" s="6" t="s">
        <v>46</v>
      </c>
      <c r="E13" s="47"/>
    </row>
    <row r="15" spans="2:4" ht="12">
      <c r="B15" s="1" t="s">
        <v>12</v>
      </c>
      <c r="C15" s="2" t="s">
        <v>47</v>
      </c>
      <c r="D15" s="6" t="s">
        <v>45</v>
      </c>
    </row>
    <row r="17" spans="2:4" ht="12">
      <c r="B17" s="1" t="s">
        <v>39</v>
      </c>
      <c r="C17" s="2" t="s">
        <v>49</v>
      </c>
      <c r="D17" s="6" t="s">
        <v>50</v>
      </c>
    </row>
    <row r="19" spans="2:5" ht="12">
      <c r="B19" s="35" t="s">
        <v>14</v>
      </c>
      <c r="C19" s="36" t="s">
        <v>51</v>
      </c>
      <c r="D19" s="37" t="s">
        <v>52</v>
      </c>
      <c r="E19" s="47"/>
    </row>
    <row r="20" spans="2:4" ht="12">
      <c r="B20" s="38"/>
      <c r="C20" s="39" t="s">
        <v>53</v>
      </c>
      <c r="D20" s="40"/>
    </row>
    <row r="22" spans="2:4" ht="12">
      <c r="B22" s="1" t="s">
        <v>35</v>
      </c>
      <c r="C22" s="2" t="s">
        <v>54</v>
      </c>
      <c r="D22" s="6" t="s">
        <v>55</v>
      </c>
    </row>
    <row r="23" spans="2:4" ht="12">
      <c r="B23" s="3"/>
      <c r="C23" s="3"/>
      <c r="D23" s="5"/>
    </row>
    <row r="24" spans="2:4" ht="12">
      <c r="B24" s="1" t="s">
        <v>33</v>
      </c>
      <c r="C24" s="2" t="s">
        <v>56</v>
      </c>
      <c r="D24" s="6" t="s">
        <v>57</v>
      </c>
    </row>
    <row r="26" spans="2:4" ht="12">
      <c r="B26" s="1" t="s">
        <v>13</v>
      </c>
      <c r="C26" s="2" t="s">
        <v>58</v>
      </c>
      <c r="D26" s="6" t="s">
        <v>59</v>
      </c>
    </row>
    <row r="28" spans="2:4" ht="12">
      <c r="B28" s="1" t="s">
        <v>31</v>
      </c>
      <c r="C28" s="2" t="s">
        <v>60</v>
      </c>
      <c r="D28" s="6" t="s">
        <v>61</v>
      </c>
    </row>
    <row r="30" spans="2:4" ht="12">
      <c r="B30" s="1" t="s">
        <v>18</v>
      </c>
      <c r="C30" s="2" t="s">
        <v>63</v>
      </c>
      <c r="D30" s="6" t="s">
        <v>64</v>
      </c>
    </row>
    <row r="32" spans="2:4" ht="12">
      <c r="B32" s="1" t="s">
        <v>29</v>
      </c>
      <c r="C32" s="2" t="s">
        <v>62</v>
      </c>
      <c r="D32" s="6" t="s">
        <v>65</v>
      </c>
    </row>
    <row r="34" spans="2:5" ht="12">
      <c r="B34" s="35" t="s">
        <v>28</v>
      </c>
      <c r="C34" s="36" t="s">
        <v>99</v>
      </c>
      <c r="D34" s="37" t="s">
        <v>45</v>
      </c>
      <c r="E34" s="47"/>
    </row>
    <row r="35" spans="2:4" ht="12">
      <c r="B35" s="38"/>
      <c r="C35" s="39"/>
      <c r="D35" s="40"/>
    </row>
    <row r="36" spans="5:9" ht="12">
      <c r="E36" s="1" t="s">
        <v>69</v>
      </c>
      <c r="F36" s="1" t="s">
        <v>77</v>
      </c>
      <c r="G36" s="1" t="s">
        <v>68</v>
      </c>
      <c r="H36" s="1" t="s">
        <v>80</v>
      </c>
      <c r="I36" s="1" t="s">
        <v>97</v>
      </c>
    </row>
    <row r="37" spans="2:9" ht="12">
      <c r="B37" s="1" t="s">
        <v>69</v>
      </c>
      <c r="C37" s="2" t="s">
        <v>70</v>
      </c>
      <c r="D37" s="6">
        <v>0.11</v>
      </c>
      <c r="E37">
        <v>1</v>
      </c>
      <c r="F37">
        <v>0</v>
      </c>
      <c r="G37">
        <v>0</v>
      </c>
      <c r="H37">
        <v>0</v>
      </c>
      <c r="I37">
        <v>12</v>
      </c>
    </row>
    <row r="39" spans="2:9" ht="12">
      <c r="B39" s="1" t="s">
        <v>77</v>
      </c>
      <c r="C39" s="2" t="s">
        <v>78</v>
      </c>
      <c r="D39" s="6" t="s">
        <v>71</v>
      </c>
      <c r="E39" s="47">
        <v>0</v>
      </c>
      <c r="F39">
        <v>1</v>
      </c>
      <c r="G39">
        <v>0</v>
      </c>
      <c r="H39">
        <v>0</v>
      </c>
      <c r="I39">
        <v>0</v>
      </c>
    </row>
    <row r="41" spans="2:9" ht="12">
      <c r="B41" s="1" t="s">
        <v>68</v>
      </c>
      <c r="C41" s="2" t="s">
        <v>67</v>
      </c>
      <c r="D41" s="6" t="s">
        <v>66</v>
      </c>
      <c r="E41">
        <v>0.45</v>
      </c>
      <c r="F41">
        <v>0</v>
      </c>
      <c r="G41" s="47">
        <v>1</v>
      </c>
      <c r="H41" s="47">
        <v>0</v>
      </c>
      <c r="I41" s="47">
        <v>0</v>
      </c>
    </row>
    <row r="43" spans="2:9" ht="12">
      <c r="B43" s="1" t="s">
        <v>80</v>
      </c>
      <c r="C43" s="2" t="s">
        <v>81</v>
      </c>
      <c r="D43" s="6">
        <v>5.04</v>
      </c>
      <c r="E43">
        <v>0</v>
      </c>
      <c r="F43">
        <v>0</v>
      </c>
      <c r="G43">
        <v>0</v>
      </c>
      <c r="H43">
        <v>1</v>
      </c>
      <c r="I43">
        <v>4</v>
      </c>
    </row>
    <row r="46" spans="2:5" ht="12">
      <c r="B46" s="1" t="s">
        <v>83</v>
      </c>
      <c r="C46" s="2" t="s">
        <v>84</v>
      </c>
      <c r="D46" s="6" t="s">
        <v>85</v>
      </c>
      <c r="E46">
        <v>1</v>
      </c>
    </row>
    <row r="49" spans="2:9" ht="12">
      <c r="B49" s="1" t="s">
        <v>97</v>
      </c>
      <c r="C49" s="2" t="s">
        <v>98</v>
      </c>
      <c r="D49" s="6" t="s">
        <v>85</v>
      </c>
      <c r="I49">
        <v>1</v>
      </c>
    </row>
    <row r="50" spans="2:4" ht="12">
      <c r="B50" s="3"/>
      <c r="C50" s="3"/>
      <c r="D50" s="5"/>
    </row>
    <row r="51" ht="12">
      <c r="B51" t="s">
        <v>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AD15"/>
  <sheetViews>
    <sheetView zoomScalePageLayoutView="0" workbookViewId="0" topLeftCell="A2">
      <pane xSplit="2" ySplit="4" topLeftCell="R6" activePane="bottomRight" state="frozen"/>
      <selection pane="topLeft" activeCell="A2" sqref="A2"/>
      <selection pane="topRight" activeCell="C2" sqref="C2"/>
      <selection pane="bottomLeft" activeCell="A9" sqref="A9"/>
      <selection pane="bottomRight" activeCell="A5" sqref="A5:B15"/>
    </sheetView>
  </sheetViews>
  <sheetFormatPr defaultColWidth="9.125" defaultRowHeight="12.75"/>
  <cols>
    <col min="1" max="1" width="5.125" style="8" customWidth="1"/>
    <col min="2" max="2" width="22.125" style="8" customWidth="1"/>
    <col min="3" max="3" width="8.25390625" style="10" customWidth="1"/>
    <col min="4" max="4" width="8.25390625" style="8" customWidth="1"/>
    <col min="5" max="5" width="8.25390625" style="10" customWidth="1"/>
    <col min="6" max="10" width="8.25390625" style="8" customWidth="1"/>
    <col min="11" max="11" width="8.25390625" style="11" customWidth="1"/>
    <col min="12" max="28" width="8.25390625" style="8" customWidth="1"/>
    <col min="29" max="29" width="8.25390625" style="14" customWidth="1"/>
    <col min="30" max="30" width="8.25390625" style="8" customWidth="1"/>
    <col min="31" max="16384" width="9.125" style="8" customWidth="1"/>
  </cols>
  <sheetData>
    <row r="2" ht="28.5" customHeight="1"/>
    <row r="3" spans="2:28" ht="22.5" customHeight="1">
      <c r="B3" s="58" t="s">
        <v>37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20"/>
      <c r="V3" s="20"/>
      <c r="W3" s="20"/>
      <c r="X3" s="20"/>
      <c r="Y3" s="20"/>
      <c r="Z3" s="20"/>
      <c r="AA3" s="20"/>
      <c r="AB3" s="20"/>
    </row>
    <row r="4" ht="13.5" thickBot="1"/>
    <row r="5" spans="1:30" s="16" customFormat="1" ht="21">
      <c r="A5" s="9"/>
      <c r="B5" s="17" t="s">
        <v>0</v>
      </c>
      <c r="C5" s="41" t="s">
        <v>18</v>
      </c>
      <c r="D5" s="42" t="s">
        <v>18</v>
      </c>
      <c r="E5" s="43" t="s">
        <v>28</v>
      </c>
      <c r="F5" s="44" t="s">
        <v>28</v>
      </c>
      <c r="G5" s="41" t="s">
        <v>29</v>
      </c>
      <c r="H5" s="44" t="s">
        <v>29</v>
      </c>
      <c r="I5" s="43" t="s">
        <v>31</v>
      </c>
      <c r="J5" s="44" t="s">
        <v>31</v>
      </c>
      <c r="K5" s="41" t="s">
        <v>32</v>
      </c>
      <c r="L5" s="42" t="s">
        <v>13</v>
      </c>
      <c r="M5" s="43" t="s">
        <v>33</v>
      </c>
      <c r="N5" s="44" t="s">
        <v>33</v>
      </c>
      <c r="O5" s="41" t="s">
        <v>34</v>
      </c>
      <c r="P5" s="42" t="s">
        <v>35</v>
      </c>
      <c r="Q5" s="43" t="s">
        <v>36</v>
      </c>
      <c r="R5" s="44" t="s">
        <v>36</v>
      </c>
      <c r="S5" s="41" t="s">
        <v>15</v>
      </c>
      <c r="T5" s="42" t="s">
        <v>15</v>
      </c>
      <c r="U5" s="41" t="s">
        <v>38</v>
      </c>
      <c r="V5" s="42" t="s">
        <v>38</v>
      </c>
      <c r="W5" s="43" t="s">
        <v>12</v>
      </c>
      <c r="X5" s="44" t="s">
        <v>12</v>
      </c>
      <c r="Y5" s="43" t="s">
        <v>14</v>
      </c>
      <c r="Z5" s="44" t="s">
        <v>14</v>
      </c>
      <c r="AA5" s="43" t="s">
        <v>39</v>
      </c>
      <c r="AB5" s="44" t="s">
        <v>39</v>
      </c>
      <c r="AC5" s="45" t="s">
        <v>1</v>
      </c>
      <c r="AD5" s="46" t="s">
        <v>2</v>
      </c>
    </row>
    <row r="6" spans="1:30" ht="15">
      <c r="A6" s="12">
        <f aca="true" t="shared" si="0" ref="A6:A15">SUM(A5+1)</f>
        <v>1</v>
      </c>
      <c r="B6" s="18" t="s">
        <v>21</v>
      </c>
      <c r="C6" s="33">
        <v>0.51</v>
      </c>
      <c r="D6" s="57">
        <v>2</v>
      </c>
      <c r="E6" s="19">
        <v>8</v>
      </c>
      <c r="F6" s="57">
        <v>2</v>
      </c>
      <c r="G6" s="33">
        <v>8.59</v>
      </c>
      <c r="H6" s="57">
        <v>2</v>
      </c>
      <c r="I6" s="34">
        <v>0.29</v>
      </c>
      <c r="J6" s="57">
        <v>4</v>
      </c>
      <c r="K6" s="32">
        <v>160</v>
      </c>
      <c r="L6" s="57">
        <v>1</v>
      </c>
      <c r="M6" s="32">
        <v>13</v>
      </c>
      <c r="N6" s="57">
        <v>4</v>
      </c>
      <c r="O6" s="33">
        <v>35.42</v>
      </c>
      <c r="P6" s="57">
        <v>4</v>
      </c>
      <c r="Q6" s="34">
        <v>23</v>
      </c>
      <c r="R6" s="57">
        <v>1</v>
      </c>
      <c r="S6" s="32">
        <v>13</v>
      </c>
      <c r="T6" s="57">
        <v>2</v>
      </c>
      <c r="U6" s="33">
        <v>14.59</v>
      </c>
      <c r="V6" s="57">
        <v>4</v>
      </c>
      <c r="W6" s="19">
        <v>8</v>
      </c>
      <c r="X6" s="57">
        <v>2</v>
      </c>
      <c r="Y6" s="19">
        <v>2</v>
      </c>
      <c r="Z6" s="57">
        <v>2</v>
      </c>
      <c r="AA6" s="19">
        <v>42</v>
      </c>
      <c r="AB6" s="57">
        <v>5</v>
      </c>
      <c r="AC6" s="15">
        <f aca="true" t="shared" si="1" ref="AC6:AC15">SUM(D6,F6,H6,J6,L6,N6,P6,R6,T6,V6,X6)</f>
        <v>28</v>
      </c>
      <c r="AD6" s="13">
        <v>1</v>
      </c>
    </row>
    <row r="7" spans="1:30" ht="15">
      <c r="A7" s="12">
        <f t="shared" si="0"/>
        <v>2</v>
      </c>
      <c r="B7" s="18" t="s">
        <v>17</v>
      </c>
      <c r="C7" s="33">
        <v>1.02</v>
      </c>
      <c r="D7" s="57">
        <v>4</v>
      </c>
      <c r="E7" s="19">
        <v>4</v>
      </c>
      <c r="F7" s="57">
        <v>7</v>
      </c>
      <c r="G7" s="33">
        <v>8.26</v>
      </c>
      <c r="H7" s="57">
        <v>1</v>
      </c>
      <c r="I7" s="34">
        <v>0.22</v>
      </c>
      <c r="J7" s="57">
        <v>1</v>
      </c>
      <c r="K7" s="32">
        <v>135</v>
      </c>
      <c r="L7" s="57">
        <v>4</v>
      </c>
      <c r="M7" s="32">
        <v>19</v>
      </c>
      <c r="N7" s="57">
        <v>1</v>
      </c>
      <c r="O7" s="33">
        <v>30.7</v>
      </c>
      <c r="P7" s="57">
        <v>3</v>
      </c>
      <c r="Q7" s="34">
        <v>24</v>
      </c>
      <c r="R7" s="57">
        <v>2</v>
      </c>
      <c r="S7" s="32">
        <v>16</v>
      </c>
      <c r="T7" s="57">
        <v>5</v>
      </c>
      <c r="U7" s="33">
        <v>15.23</v>
      </c>
      <c r="V7" s="57">
        <v>6</v>
      </c>
      <c r="W7" s="19">
        <v>7</v>
      </c>
      <c r="X7" s="57">
        <v>5</v>
      </c>
      <c r="Y7" s="19">
        <v>2</v>
      </c>
      <c r="Z7" s="57">
        <v>2</v>
      </c>
      <c r="AA7" s="19">
        <v>150</v>
      </c>
      <c r="AB7" s="57">
        <v>8</v>
      </c>
      <c r="AC7" s="15">
        <f t="shared" si="1"/>
        <v>39</v>
      </c>
      <c r="AD7" s="13">
        <v>2</v>
      </c>
    </row>
    <row r="8" spans="1:30" ht="15">
      <c r="A8" s="12">
        <f t="shared" si="0"/>
        <v>3</v>
      </c>
      <c r="B8" s="18" t="s">
        <v>23</v>
      </c>
      <c r="C8" s="56">
        <v>1.51</v>
      </c>
      <c r="D8" s="57">
        <v>6</v>
      </c>
      <c r="E8" s="19">
        <v>9</v>
      </c>
      <c r="F8" s="57">
        <v>1</v>
      </c>
      <c r="G8" s="33">
        <v>11.74</v>
      </c>
      <c r="H8" s="57">
        <v>7</v>
      </c>
      <c r="I8" s="34">
        <v>0.41</v>
      </c>
      <c r="J8" s="57">
        <v>7</v>
      </c>
      <c r="K8" s="32">
        <v>150</v>
      </c>
      <c r="L8" s="57">
        <v>2</v>
      </c>
      <c r="M8" s="32">
        <v>18</v>
      </c>
      <c r="N8" s="57">
        <v>2</v>
      </c>
      <c r="O8" s="33">
        <v>21.42</v>
      </c>
      <c r="P8" s="57">
        <v>1</v>
      </c>
      <c r="Q8" s="34">
        <v>31</v>
      </c>
      <c r="R8" s="57">
        <v>4</v>
      </c>
      <c r="S8" s="32">
        <v>14</v>
      </c>
      <c r="T8" s="57">
        <v>4</v>
      </c>
      <c r="U8" s="33">
        <v>15.66</v>
      </c>
      <c r="V8" s="57">
        <v>7</v>
      </c>
      <c r="W8" s="19">
        <v>7</v>
      </c>
      <c r="X8" s="57">
        <v>5</v>
      </c>
      <c r="Y8" s="19">
        <v>1</v>
      </c>
      <c r="Z8" s="57">
        <v>1</v>
      </c>
      <c r="AA8" s="19">
        <v>38</v>
      </c>
      <c r="AB8" s="57">
        <v>2</v>
      </c>
      <c r="AC8" s="15">
        <f t="shared" si="1"/>
        <v>46</v>
      </c>
      <c r="AD8" s="13">
        <v>3</v>
      </c>
    </row>
    <row r="9" spans="1:30" ht="15">
      <c r="A9" s="12">
        <f t="shared" si="0"/>
        <v>4</v>
      </c>
      <c r="B9" s="18" t="s">
        <v>19</v>
      </c>
      <c r="C9" s="33">
        <v>1.01</v>
      </c>
      <c r="D9" s="57">
        <v>3</v>
      </c>
      <c r="E9" s="19">
        <v>6</v>
      </c>
      <c r="F9" s="57">
        <v>4</v>
      </c>
      <c r="G9" s="33">
        <v>12.2</v>
      </c>
      <c r="H9" s="57">
        <v>8</v>
      </c>
      <c r="I9" s="34">
        <v>0.31</v>
      </c>
      <c r="J9" s="57">
        <v>5</v>
      </c>
      <c r="K9" s="32">
        <v>75</v>
      </c>
      <c r="L9" s="57">
        <v>9</v>
      </c>
      <c r="M9" s="32">
        <v>12</v>
      </c>
      <c r="N9" s="57">
        <v>5</v>
      </c>
      <c r="O9" s="33">
        <v>25.33</v>
      </c>
      <c r="P9" s="57">
        <v>2</v>
      </c>
      <c r="Q9" s="34">
        <v>31</v>
      </c>
      <c r="R9" s="57">
        <v>4</v>
      </c>
      <c r="S9" s="32">
        <v>16</v>
      </c>
      <c r="T9" s="57">
        <v>5</v>
      </c>
      <c r="U9" s="33">
        <v>12.51</v>
      </c>
      <c r="V9" s="57">
        <v>1</v>
      </c>
      <c r="W9" s="19">
        <v>8</v>
      </c>
      <c r="X9" s="57">
        <v>2</v>
      </c>
      <c r="Y9" s="19">
        <v>2</v>
      </c>
      <c r="Z9" s="57">
        <v>2</v>
      </c>
      <c r="AA9" s="19">
        <v>105</v>
      </c>
      <c r="AB9" s="57">
        <v>7</v>
      </c>
      <c r="AC9" s="15">
        <f t="shared" si="1"/>
        <v>48</v>
      </c>
      <c r="AD9" s="13">
        <v>4</v>
      </c>
    </row>
    <row r="10" spans="1:30" ht="15">
      <c r="A10" s="12">
        <f t="shared" si="0"/>
        <v>5</v>
      </c>
      <c r="B10" s="18" t="s">
        <v>20</v>
      </c>
      <c r="C10" s="33">
        <v>0.43</v>
      </c>
      <c r="D10" s="57">
        <v>1</v>
      </c>
      <c r="E10" s="19">
        <v>4</v>
      </c>
      <c r="F10" s="57">
        <v>7</v>
      </c>
      <c r="G10" s="33">
        <v>10.9</v>
      </c>
      <c r="H10" s="57">
        <v>6</v>
      </c>
      <c r="I10" s="34">
        <v>0.23</v>
      </c>
      <c r="J10" s="57">
        <v>2</v>
      </c>
      <c r="K10" s="32">
        <v>125</v>
      </c>
      <c r="L10" s="57">
        <v>5</v>
      </c>
      <c r="M10" s="32">
        <v>11</v>
      </c>
      <c r="N10" s="57">
        <v>6</v>
      </c>
      <c r="O10" s="33">
        <v>40.18</v>
      </c>
      <c r="P10" s="57">
        <v>6</v>
      </c>
      <c r="Q10" s="34">
        <v>34</v>
      </c>
      <c r="R10" s="57">
        <v>6</v>
      </c>
      <c r="S10" s="32">
        <v>13</v>
      </c>
      <c r="T10" s="57">
        <v>2</v>
      </c>
      <c r="U10" s="33">
        <v>12.59</v>
      </c>
      <c r="V10" s="57">
        <v>2</v>
      </c>
      <c r="W10" s="19">
        <v>6</v>
      </c>
      <c r="X10" s="57">
        <v>7</v>
      </c>
      <c r="Y10" s="19">
        <v>4</v>
      </c>
      <c r="Z10" s="57">
        <v>7</v>
      </c>
      <c r="AA10" s="19">
        <v>39</v>
      </c>
      <c r="AB10" s="57">
        <v>3</v>
      </c>
      <c r="AC10" s="15">
        <f t="shared" si="1"/>
        <v>50</v>
      </c>
      <c r="AD10" s="13">
        <v>5</v>
      </c>
    </row>
    <row r="11" spans="1:30" ht="15">
      <c r="A11" s="12">
        <f t="shared" si="0"/>
        <v>6</v>
      </c>
      <c r="B11" s="18" t="s">
        <v>22</v>
      </c>
      <c r="C11" s="33">
        <v>1.41</v>
      </c>
      <c r="D11" s="57">
        <v>5</v>
      </c>
      <c r="E11" s="19">
        <v>6</v>
      </c>
      <c r="F11" s="57">
        <v>4</v>
      </c>
      <c r="G11" s="33">
        <v>10.47</v>
      </c>
      <c r="H11" s="57">
        <v>5</v>
      </c>
      <c r="I11" s="34">
        <v>0.45</v>
      </c>
      <c r="J11" s="57">
        <v>8</v>
      </c>
      <c r="K11" s="32">
        <v>110</v>
      </c>
      <c r="L11" s="57">
        <v>6</v>
      </c>
      <c r="M11" s="32">
        <v>14</v>
      </c>
      <c r="N11" s="57">
        <v>3</v>
      </c>
      <c r="O11" s="33">
        <v>42.87</v>
      </c>
      <c r="P11" s="57">
        <v>7</v>
      </c>
      <c r="Q11" s="34">
        <v>30</v>
      </c>
      <c r="R11" s="57">
        <v>3</v>
      </c>
      <c r="S11" s="32">
        <v>17</v>
      </c>
      <c r="T11" s="57">
        <v>7</v>
      </c>
      <c r="U11" s="33">
        <v>13.59</v>
      </c>
      <c r="V11" s="57">
        <v>3</v>
      </c>
      <c r="W11" s="19">
        <v>9</v>
      </c>
      <c r="X11" s="57">
        <v>1</v>
      </c>
      <c r="Y11" s="19">
        <v>4</v>
      </c>
      <c r="Z11" s="57">
        <v>7</v>
      </c>
      <c r="AA11" s="19">
        <v>50</v>
      </c>
      <c r="AB11" s="57">
        <v>6</v>
      </c>
      <c r="AC11" s="15">
        <f t="shared" si="1"/>
        <v>52</v>
      </c>
      <c r="AD11" s="13">
        <v>6</v>
      </c>
    </row>
    <row r="12" spans="1:30" ht="15">
      <c r="A12" s="12">
        <f t="shared" si="0"/>
        <v>7</v>
      </c>
      <c r="B12" s="18" t="s">
        <v>26</v>
      </c>
      <c r="C12" s="33">
        <v>2.58</v>
      </c>
      <c r="D12" s="57">
        <v>7</v>
      </c>
      <c r="E12" s="19">
        <v>8</v>
      </c>
      <c r="F12" s="57">
        <v>2</v>
      </c>
      <c r="G12" s="33">
        <v>10.21</v>
      </c>
      <c r="H12" s="57">
        <v>4</v>
      </c>
      <c r="I12" s="34">
        <v>0.26</v>
      </c>
      <c r="J12" s="57">
        <v>3</v>
      </c>
      <c r="K12" s="32">
        <v>145</v>
      </c>
      <c r="L12" s="57">
        <v>3</v>
      </c>
      <c r="M12" s="32">
        <v>8</v>
      </c>
      <c r="N12" s="57">
        <v>7</v>
      </c>
      <c r="O12" s="33">
        <v>70.21</v>
      </c>
      <c r="P12" s="57">
        <v>9</v>
      </c>
      <c r="Q12" s="34">
        <v>45</v>
      </c>
      <c r="R12" s="57">
        <v>9</v>
      </c>
      <c r="S12" s="32">
        <v>12</v>
      </c>
      <c r="T12" s="57">
        <v>1</v>
      </c>
      <c r="U12" s="33">
        <v>18.51</v>
      </c>
      <c r="V12" s="57">
        <v>8</v>
      </c>
      <c r="W12" s="19">
        <v>5</v>
      </c>
      <c r="X12" s="57">
        <v>8</v>
      </c>
      <c r="Y12" s="19">
        <v>2</v>
      </c>
      <c r="Z12" s="57">
        <v>2</v>
      </c>
      <c r="AA12" s="19">
        <v>26</v>
      </c>
      <c r="AB12" s="57">
        <v>1</v>
      </c>
      <c r="AC12" s="15">
        <f t="shared" si="1"/>
        <v>61</v>
      </c>
      <c r="AD12" s="13">
        <v>7</v>
      </c>
    </row>
    <row r="13" spans="1:30" ht="15">
      <c r="A13" s="12">
        <f t="shared" si="0"/>
        <v>8</v>
      </c>
      <c r="B13" s="18" t="s">
        <v>27</v>
      </c>
      <c r="C13" s="33">
        <v>10</v>
      </c>
      <c r="D13" s="57">
        <v>9</v>
      </c>
      <c r="E13" s="19">
        <v>5</v>
      </c>
      <c r="F13" s="57">
        <v>6</v>
      </c>
      <c r="G13" s="33">
        <v>10.11</v>
      </c>
      <c r="H13" s="57">
        <v>3</v>
      </c>
      <c r="I13" s="34">
        <v>0.32</v>
      </c>
      <c r="J13" s="57">
        <v>6</v>
      </c>
      <c r="K13" s="32">
        <v>85</v>
      </c>
      <c r="L13" s="57">
        <v>8</v>
      </c>
      <c r="M13" s="32">
        <v>5</v>
      </c>
      <c r="N13" s="57">
        <v>9</v>
      </c>
      <c r="O13" s="33">
        <v>87.35</v>
      </c>
      <c r="P13" s="57">
        <v>10</v>
      </c>
      <c r="Q13" s="34">
        <v>38</v>
      </c>
      <c r="R13" s="57">
        <v>7</v>
      </c>
      <c r="S13" s="32">
        <v>17</v>
      </c>
      <c r="T13" s="57">
        <v>7</v>
      </c>
      <c r="U13" s="33">
        <v>15.08</v>
      </c>
      <c r="V13" s="57">
        <v>5</v>
      </c>
      <c r="W13" s="19">
        <v>4</v>
      </c>
      <c r="X13" s="57">
        <v>9</v>
      </c>
      <c r="Y13" s="19">
        <v>3</v>
      </c>
      <c r="Z13" s="57">
        <v>6</v>
      </c>
      <c r="AA13" s="19" t="s">
        <v>30</v>
      </c>
      <c r="AB13" s="57">
        <v>10</v>
      </c>
      <c r="AC13" s="15">
        <f t="shared" si="1"/>
        <v>79</v>
      </c>
      <c r="AD13" s="13">
        <v>8</v>
      </c>
    </row>
    <row r="14" spans="1:30" ht="15">
      <c r="A14" s="12">
        <f t="shared" si="0"/>
        <v>9</v>
      </c>
      <c r="B14" s="18" t="s">
        <v>24</v>
      </c>
      <c r="C14" s="33">
        <v>10</v>
      </c>
      <c r="D14" s="57">
        <v>9</v>
      </c>
      <c r="E14" s="19">
        <v>3</v>
      </c>
      <c r="F14" s="57">
        <v>10</v>
      </c>
      <c r="G14" s="33" t="s">
        <v>30</v>
      </c>
      <c r="H14" s="57">
        <v>10</v>
      </c>
      <c r="I14" s="34">
        <v>0.49</v>
      </c>
      <c r="J14" s="57">
        <v>9</v>
      </c>
      <c r="K14" s="32">
        <v>50</v>
      </c>
      <c r="L14" s="57">
        <v>10</v>
      </c>
      <c r="M14" s="32">
        <v>7</v>
      </c>
      <c r="N14" s="57">
        <v>8</v>
      </c>
      <c r="O14" s="33">
        <v>38.26</v>
      </c>
      <c r="P14" s="57">
        <v>5</v>
      </c>
      <c r="Q14" s="34">
        <v>38</v>
      </c>
      <c r="R14" s="57">
        <v>7</v>
      </c>
      <c r="S14" s="32">
        <v>17</v>
      </c>
      <c r="T14" s="57">
        <v>7</v>
      </c>
      <c r="U14" s="33">
        <v>19.44</v>
      </c>
      <c r="V14" s="57">
        <v>9</v>
      </c>
      <c r="W14" s="19">
        <v>8</v>
      </c>
      <c r="X14" s="57">
        <v>2</v>
      </c>
      <c r="Y14" s="19" t="s">
        <v>30</v>
      </c>
      <c r="Z14" s="57">
        <v>10</v>
      </c>
      <c r="AA14" s="19" t="s">
        <v>30</v>
      </c>
      <c r="AB14" s="57">
        <v>10</v>
      </c>
      <c r="AC14" s="15">
        <f t="shared" si="1"/>
        <v>86</v>
      </c>
      <c r="AD14" s="13">
        <v>9</v>
      </c>
    </row>
    <row r="15" spans="1:30" ht="15">
      <c r="A15" s="12">
        <f t="shared" si="0"/>
        <v>10</v>
      </c>
      <c r="B15" s="18" t="s">
        <v>25</v>
      </c>
      <c r="C15" s="33">
        <v>10</v>
      </c>
      <c r="D15" s="57">
        <v>9</v>
      </c>
      <c r="E15" s="19">
        <v>4</v>
      </c>
      <c r="F15" s="57">
        <v>7</v>
      </c>
      <c r="G15" s="33" t="s">
        <v>30</v>
      </c>
      <c r="H15" s="57">
        <v>10</v>
      </c>
      <c r="I15" s="34">
        <v>1.12</v>
      </c>
      <c r="J15" s="57">
        <v>10</v>
      </c>
      <c r="K15" s="32">
        <v>95</v>
      </c>
      <c r="L15" s="57">
        <v>7</v>
      </c>
      <c r="M15" s="32">
        <v>5</v>
      </c>
      <c r="N15" s="57">
        <v>9</v>
      </c>
      <c r="O15" s="33">
        <v>48.59</v>
      </c>
      <c r="P15" s="57">
        <v>8</v>
      </c>
      <c r="Q15" s="34">
        <v>60</v>
      </c>
      <c r="R15" s="57">
        <v>10</v>
      </c>
      <c r="S15" s="32">
        <v>21</v>
      </c>
      <c r="T15" s="57">
        <v>10</v>
      </c>
      <c r="U15" s="33">
        <v>22.99</v>
      </c>
      <c r="V15" s="57">
        <v>10</v>
      </c>
      <c r="W15" s="19">
        <v>4</v>
      </c>
      <c r="X15" s="57">
        <v>9</v>
      </c>
      <c r="Y15" s="19">
        <v>7</v>
      </c>
      <c r="Z15" s="57">
        <v>9</v>
      </c>
      <c r="AA15" s="19">
        <v>39</v>
      </c>
      <c r="AB15" s="57">
        <v>3</v>
      </c>
      <c r="AC15" s="15">
        <f t="shared" si="1"/>
        <v>99</v>
      </c>
      <c r="AD15" s="13">
        <v>10</v>
      </c>
    </row>
  </sheetData>
  <sheetProtection/>
  <autoFilter ref="A5:AD15">
    <sortState ref="A6:AD15">
      <sortCondition sortBy="value" ref="AC6:AC15"/>
    </sortState>
  </autoFilter>
  <mergeCells count="1">
    <mergeCell ref="C3:T3"/>
  </mergeCells>
  <printOptions/>
  <pageMargins left="0.3" right="0.52" top="0.72" bottom="1" header="0.28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8:J21"/>
  <sheetViews>
    <sheetView zoomScalePageLayoutView="0" workbookViewId="0" topLeftCell="A4">
      <selection activeCell="F12" sqref="F12"/>
    </sheetView>
  </sheetViews>
  <sheetFormatPr defaultColWidth="9.00390625" defaultRowHeight="12.75"/>
  <cols>
    <col min="2" max="2" width="28.50390625" style="0" customWidth="1"/>
    <col min="3" max="4" width="8.50390625" style="4" customWidth="1"/>
    <col min="5" max="5" width="11.125" style="4" customWidth="1"/>
    <col min="6" max="6" width="11.75390625" style="4" customWidth="1"/>
    <col min="7" max="8" width="8.50390625" style="4" customWidth="1"/>
    <col min="9" max="9" width="12.125" style="4" customWidth="1"/>
    <col min="10" max="10" width="11.00390625" style="4" customWidth="1"/>
  </cols>
  <sheetData>
    <row r="5" ht="13.5" customHeight="1"/>
    <row r="6" ht="13.5" customHeight="1"/>
    <row r="8" ht="12">
      <c r="B8" t="s">
        <v>82</v>
      </c>
    </row>
    <row r="9" ht="12.75" thickBot="1"/>
    <row r="10" spans="2:10" ht="36" customHeight="1" thickBot="1">
      <c r="B10" s="28"/>
      <c r="C10" s="79" t="s">
        <v>69</v>
      </c>
      <c r="D10" s="80"/>
      <c r="E10" s="79" t="s">
        <v>72</v>
      </c>
      <c r="F10" s="80"/>
      <c r="G10" s="81" t="s">
        <v>79</v>
      </c>
      <c r="H10" s="82"/>
      <c r="I10" s="54" t="s">
        <v>3</v>
      </c>
      <c r="J10" s="22" t="s">
        <v>4</v>
      </c>
    </row>
    <row r="11" spans="2:10" ht="27" customHeight="1">
      <c r="B11" s="21" t="s">
        <v>8</v>
      </c>
      <c r="C11" s="50"/>
      <c r="D11" s="51"/>
      <c r="E11" s="48"/>
      <c r="F11" s="49"/>
      <c r="G11" s="50"/>
      <c r="H11" s="52" t="s">
        <v>5</v>
      </c>
      <c r="I11" s="53" t="s">
        <v>6</v>
      </c>
      <c r="J11" s="23"/>
    </row>
    <row r="12" spans="1:10" ht="15" customHeight="1">
      <c r="A12">
        <v>1</v>
      </c>
      <c r="B12" s="18" t="s">
        <v>16</v>
      </c>
      <c r="C12" s="30">
        <v>0.24</v>
      </c>
      <c r="D12" s="31">
        <v>2</v>
      </c>
      <c r="E12" s="29" t="s">
        <v>71</v>
      </c>
      <c r="F12" s="26">
        <v>1</v>
      </c>
      <c r="G12" s="27">
        <v>10</v>
      </c>
      <c r="H12" s="25">
        <v>2</v>
      </c>
      <c r="I12" s="55">
        <f aca="true" t="shared" si="0" ref="I12:I21">D12+F12+H12</f>
        <v>5</v>
      </c>
      <c r="J12" s="24">
        <v>1</v>
      </c>
    </row>
    <row r="13" spans="1:10" ht="15" customHeight="1">
      <c r="A13">
        <v>2</v>
      </c>
      <c r="B13" s="18" t="s">
        <v>17</v>
      </c>
      <c r="C13" s="30">
        <v>0.41</v>
      </c>
      <c r="D13" s="31">
        <v>4</v>
      </c>
      <c r="E13" s="29" t="s">
        <v>73</v>
      </c>
      <c r="F13" s="26">
        <v>2</v>
      </c>
      <c r="G13" s="60" t="s">
        <v>30</v>
      </c>
      <c r="H13" s="25">
        <v>3</v>
      </c>
      <c r="I13" s="55">
        <f t="shared" si="0"/>
        <v>9</v>
      </c>
      <c r="J13" s="24">
        <v>4</v>
      </c>
    </row>
    <row r="14" spans="1:10" ht="15" customHeight="1">
      <c r="A14">
        <v>3</v>
      </c>
      <c r="B14" s="18" t="s">
        <v>21</v>
      </c>
      <c r="C14" s="30">
        <v>0.38</v>
      </c>
      <c r="D14" s="31">
        <v>3</v>
      </c>
      <c r="E14" s="29" t="s">
        <v>75</v>
      </c>
      <c r="F14" s="26">
        <v>3</v>
      </c>
      <c r="G14" s="27">
        <v>5.04</v>
      </c>
      <c r="H14" s="25">
        <v>1</v>
      </c>
      <c r="I14" s="55">
        <f t="shared" si="0"/>
        <v>7</v>
      </c>
      <c r="J14" s="24">
        <v>2</v>
      </c>
    </row>
    <row r="15" spans="1:10" ht="15" customHeight="1">
      <c r="A15">
        <v>4</v>
      </c>
      <c r="B15" s="18" t="s">
        <v>20</v>
      </c>
      <c r="C15" s="30">
        <v>0.11</v>
      </c>
      <c r="D15" s="31">
        <v>1</v>
      </c>
      <c r="E15" s="29" t="s">
        <v>74</v>
      </c>
      <c r="F15" s="26">
        <v>4</v>
      </c>
      <c r="G15" s="60" t="s">
        <v>30</v>
      </c>
      <c r="H15" s="25">
        <v>3</v>
      </c>
      <c r="I15" s="55">
        <f t="shared" si="0"/>
        <v>8</v>
      </c>
      <c r="J15" s="24">
        <v>3</v>
      </c>
    </row>
    <row r="16" spans="1:10" ht="15" customHeight="1">
      <c r="A16">
        <v>5</v>
      </c>
      <c r="B16" s="18" t="s">
        <v>23</v>
      </c>
      <c r="C16" s="30">
        <v>0.51</v>
      </c>
      <c r="D16" s="31">
        <v>6</v>
      </c>
      <c r="E16" s="29" t="s">
        <v>76</v>
      </c>
      <c r="F16" s="26">
        <v>5</v>
      </c>
      <c r="G16" s="60" t="s">
        <v>30</v>
      </c>
      <c r="H16" s="25">
        <v>3</v>
      </c>
      <c r="I16" s="55">
        <f t="shared" si="0"/>
        <v>14</v>
      </c>
      <c r="J16" s="24">
        <v>6</v>
      </c>
    </row>
    <row r="17" spans="1:10" ht="15" customHeight="1">
      <c r="A17">
        <v>6</v>
      </c>
      <c r="B17" s="18" t="s">
        <v>26</v>
      </c>
      <c r="C17" s="30">
        <v>0.49</v>
      </c>
      <c r="D17" s="31">
        <v>5</v>
      </c>
      <c r="E17" s="29" t="s">
        <v>30</v>
      </c>
      <c r="F17" s="26">
        <v>6</v>
      </c>
      <c r="G17" s="60" t="s">
        <v>30</v>
      </c>
      <c r="H17" s="25">
        <v>3</v>
      </c>
      <c r="I17" s="55">
        <f t="shared" si="0"/>
        <v>14</v>
      </c>
      <c r="J17" s="24">
        <v>5</v>
      </c>
    </row>
    <row r="18" spans="1:10" ht="15" customHeight="1">
      <c r="A18">
        <v>7</v>
      </c>
      <c r="B18" s="18" t="s">
        <v>25</v>
      </c>
      <c r="C18" s="30" t="s">
        <v>30</v>
      </c>
      <c r="D18" s="31">
        <v>7</v>
      </c>
      <c r="E18" s="29" t="s">
        <v>30</v>
      </c>
      <c r="F18" s="26">
        <v>6</v>
      </c>
      <c r="G18" s="60" t="s">
        <v>30</v>
      </c>
      <c r="H18" s="25">
        <v>3</v>
      </c>
      <c r="I18" s="55">
        <f t="shared" si="0"/>
        <v>16</v>
      </c>
      <c r="J18" s="24">
        <v>7</v>
      </c>
    </row>
    <row r="19" spans="1:10" ht="15" customHeight="1">
      <c r="A19">
        <v>8</v>
      </c>
      <c r="B19" s="18" t="s">
        <v>27</v>
      </c>
      <c r="C19" s="30" t="s">
        <v>30</v>
      </c>
      <c r="D19" s="31">
        <v>7</v>
      </c>
      <c r="E19" s="29" t="s">
        <v>30</v>
      </c>
      <c r="F19" s="26">
        <v>6</v>
      </c>
      <c r="G19" s="60" t="s">
        <v>30</v>
      </c>
      <c r="H19" s="25">
        <v>3</v>
      </c>
      <c r="I19" s="55">
        <f t="shared" si="0"/>
        <v>16</v>
      </c>
      <c r="J19" s="24">
        <v>7</v>
      </c>
    </row>
    <row r="20" spans="1:10" ht="15" customHeight="1">
      <c r="A20">
        <v>9</v>
      </c>
      <c r="B20" s="18" t="s">
        <v>24</v>
      </c>
      <c r="C20" s="30" t="s">
        <v>30</v>
      </c>
      <c r="D20" s="31">
        <v>7</v>
      </c>
      <c r="E20" s="29" t="s">
        <v>30</v>
      </c>
      <c r="F20" s="26">
        <v>6</v>
      </c>
      <c r="G20" s="60" t="s">
        <v>30</v>
      </c>
      <c r="H20" s="25">
        <v>3</v>
      </c>
      <c r="I20" s="55">
        <f t="shared" si="0"/>
        <v>16</v>
      </c>
      <c r="J20" s="24">
        <v>7</v>
      </c>
    </row>
    <row r="21" spans="1:10" ht="15" customHeight="1">
      <c r="A21">
        <v>10</v>
      </c>
      <c r="B21" s="18" t="s">
        <v>22</v>
      </c>
      <c r="C21" s="30" t="s">
        <v>30</v>
      </c>
      <c r="D21" s="31">
        <v>7</v>
      </c>
      <c r="E21" s="29" t="s">
        <v>30</v>
      </c>
      <c r="F21" s="26">
        <v>6</v>
      </c>
      <c r="G21" s="60" t="s">
        <v>30</v>
      </c>
      <c r="H21" s="25">
        <v>3</v>
      </c>
      <c r="I21" s="55">
        <f t="shared" si="0"/>
        <v>16</v>
      </c>
      <c r="J21" s="24">
        <v>7</v>
      </c>
    </row>
  </sheetData>
  <sheetProtection/>
  <autoFilter ref="B11:J11">
    <sortState ref="B12:J21">
      <sortCondition sortBy="value" ref="F12:F21"/>
    </sortState>
  </autoFilter>
  <mergeCells count="3">
    <mergeCell ref="C10:D10"/>
    <mergeCell ref="E10:F10"/>
    <mergeCell ref="G10:H10"/>
  </mergeCells>
  <printOptions/>
  <pageMargins left="0.53" right="0.17" top="0.56" bottom="1" header="0.24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8:D21"/>
  <sheetViews>
    <sheetView zoomScalePageLayoutView="0" workbookViewId="0" topLeftCell="A4">
      <selection activeCell="B12" sqref="B12:D21"/>
    </sheetView>
  </sheetViews>
  <sheetFormatPr defaultColWidth="9.00390625" defaultRowHeight="12.75"/>
  <cols>
    <col min="2" max="2" width="28.50390625" style="0" customWidth="1"/>
    <col min="3" max="4" width="8.50390625" style="4" customWidth="1"/>
  </cols>
  <sheetData>
    <row r="5" ht="13.5" customHeight="1"/>
    <row r="6" ht="13.5" customHeight="1"/>
    <row r="8" ht="12.75">
      <c r="B8" s="61" t="s">
        <v>83</v>
      </c>
    </row>
    <row r="9" ht="12.75" thickBot="1"/>
    <row r="10" spans="2:4" ht="36" customHeight="1" thickBot="1">
      <c r="B10" s="28"/>
      <c r="C10" s="79" t="s">
        <v>83</v>
      </c>
      <c r="D10" s="80"/>
    </row>
    <row r="11" spans="2:4" ht="27" customHeight="1">
      <c r="B11" s="21" t="s">
        <v>8</v>
      </c>
      <c r="C11" s="50"/>
      <c r="D11" s="51"/>
    </row>
    <row r="12" spans="2:4" ht="15" customHeight="1">
      <c r="B12" s="18" t="s">
        <v>20</v>
      </c>
      <c r="C12" s="30">
        <v>1</v>
      </c>
      <c r="D12" s="31">
        <v>1</v>
      </c>
    </row>
    <row r="13" spans="2:4" ht="15" customHeight="1">
      <c r="B13" s="18" t="s">
        <v>22</v>
      </c>
      <c r="C13" s="30">
        <v>3</v>
      </c>
      <c r="D13" s="31">
        <v>2</v>
      </c>
    </row>
    <row r="14" spans="2:4" ht="15" customHeight="1">
      <c r="B14" s="18" t="s">
        <v>21</v>
      </c>
      <c r="C14" s="30">
        <v>4</v>
      </c>
      <c r="D14" s="31">
        <v>3</v>
      </c>
    </row>
    <row r="15" spans="2:4" ht="15" customHeight="1">
      <c r="B15" s="18" t="s">
        <v>16</v>
      </c>
      <c r="C15" s="30">
        <v>5</v>
      </c>
      <c r="D15" s="31">
        <v>4</v>
      </c>
    </row>
    <row r="16" spans="2:4" ht="15" customHeight="1">
      <c r="B16" s="18" t="s">
        <v>17</v>
      </c>
      <c r="C16" s="30">
        <v>9</v>
      </c>
      <c r="D16" s="31">
        <v>5</v>
      </c>
    </row>
    <row r="17" spans="2:4" ht="15" customHeight="1">
      <c r="B17" s="18" t="s">
        <v>23</v>
      </c>
      <c r="C17" s="30">
        <v>12</v>
      </c>
      <c r="D17" s="31">
        <v>6</v>
      </c>
    </row>
    <row r="18" spans="2:4" ht="15" customHeight="1">
      <c r="B18" s="18" t="s">
        <v>26</v>
      </c>
      <c r="C18" s="30">
        <v>14</v>
      </c>
      <c r="D18" s="31">
        <v>7</v>
      </c>
    </row>
    <row r="19" spans="2:4" ht="15" customHeight="1">
      <c r="B19" s="18" t="s">
        <v>25</v>
      </c>
      <c r="C19" s="30">
        <v>15</v>
      </c>
      <c r="D19" s="31">
        <v>8</v>
      </c>
    </row>
    <row r="20" spans="2:4" ht="15" customHeight="1">
      <c r="B20" s="18" t="s">
        <v>27</v>
      </c>
      <c r="C20" s="30"/>
      <c r="D20" s="31">
        <v>9</v>
      </c>
    </row>
    <row r="21" spans="2:4" ht="15" customHeight="1">
      <c r="B21" s="18" t="s">
        <v>24</v>
      </c>
      <c r="C21" s="30"/>
      <c r="D21" s="31">
        <v>9</v>
      </c>
    </row>
  </sheetData>
  <sheetProtection/>
  <autoFilter ref="B11:D11">
    <sortState ref="B12:D21">
      <sortCondition sortBy="value" ref="C12:C21"/>
    </sortState>
  </autoFilter>
  <mergeCells count="1">
    <mergeCell ref="C10:D10"/>
  </mergeCells>
  <printOptions/>
  <pageMargins left="0.53" right="0.17" top="0.56" bottom="1" header="0.24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8:D27"/>
  <sheetViews>
    <sheetView zoomScalePageLayoutView="0" workbookViewId="0" topLeftCell="A4">
      <selection activeCell="G30" sqref="G30"/>
    </sheetView>
  </sheetViews>
  <sheetFormatPr defaultColWidth="9.00390625" defaultRowHeight="12.75"/>
  <cols>
    <col min="2" max="3" width="28.50390625" style="0" customWidth="1"/>
    <col min="4" max="4" width="13.75390625" style="4" customWidth="1"/>
    <col min="5" max="5" width="11.75390625" style="0" customWidth="1"/>
    <col min="6" max="6" width="10.50390625" style="0" customWidth="1"/>
  </cols>
  <sheetData>
    <row r="5" ht="13.5" customHeight="1"/>
    <row r="6" ht="13.5" customHeight="1"/>
    <row r="8" spans="2:3" ht="12.75">
      <c r="B8" s="61" t="s">
        <v>83</v>
      </c>
      <c r="C8" s="61"/>
    </row>
    <row r="10" spans="2:4" ht="27" customHeight="1">
      <c r="B10" s="63" t="s">
        <v>8</v>
      </c>
      <c r="C10" s="63" t="s">
        <v>8</v>
      </c>
      <c r="D10" s="62" t="s">
        <v>5</v>
      </c>
    </row>
    <row r="11" spans="2:4" ht="15" customHeight="1">
      <c r="B11" s="64" t="s">
        <v>106</v>
      </c>
      <c r="C11" s="64" t="s">
        <v>105</v>
      </c>
      <c r="D11" s="65">
        <v>1</v>
      </c>
    </row>
    <row r="12" spans="2:4" ht="15" customHeight="1">
      <c r="B12" s="64" t="s">
        <v>108</v>
      </c>
      <c r="C12" s="64" t="s">
        <v>107</v>
      </c>
      <c r="D12" s="65">
        <v>2</v>
      </c>
    </row>
    <row r="13" spans="2:4" ht="15" customHeight="1">
      <c r="B13" s="64" t="s">
        <v>22</v>
      </c>
      <c r="C13" s="64" t="s">
        <v>109</v>
      </c>
      <c r="D13" s="65">
        <v>3</v>
      </c>
    </row>
    <row r="14" spans="2:4" ht="15" customHeight="1">
      <c r="B14" s="64" t="s">
        <v>21</v>
      </c>
      <c r="C14" s="64" t="s">
        <v>110</v>
      </c>
      <c r="D14" s="65">
        <v>4</v>
      </c>
    </row>
    <row r="15" spans="2:4" ht="15" customHeight="1">
      <c r="B15" s="64" t="s">
        <v>16</v>
      </c>
      <c r="C15" s="64" t="s">
        <v>111</v>
      </c>
      <c r="D15" s="65">
        <v>5</v>
      </c>
    </row>
    <row r="16" spans="2:4" ht="15" customHeight="1">
      <c r="B16" s="64" t="s">
        <v>108</v>
      </c>
      <c r="C16" s="64" t="s">
        <v>112</v>
      </c>
      <c r="D16" s="65">
        <v>6</v>
      </c>
    </row>
    <row r="17" spans="2:4" ht="15" customHeight="1">
      <c r="B17" s="64" t="s">
        <v>16</v>
      </c>
      <c r="C17" s="64" t="s">
        <v>113</v>
      </c>
      <c r="D17" s="65">
        <v>7</v>
      </c>
    </row>
    <row r="18" spans="2:4" ht="15" customHeight="1">
      <c r="B18" s="64" t="s">
        <v>22</v>
      </c>
      <c r="C18" s="64" t="s">
        <v>114</v>
      </c>
      <c r="D18" s="65">
        <v>8</v>
      </c>
    </row>
    <row r="19" spans="2:4" ht="15" customHeight="1">
      <c r="B19" s="64" t="s">
        <v>17</v>
      </c>
      <c r="C19" s="64" t="s">
        <v>115</v>
      </c>
      <c r="D19" s="65">
        <v>9</v>
      </c>
    </row>
    <row r="20" spans="2:4" ht="15" customHeight="1">
      <c r="B20" s="64" t="s">
        <v>108</v>
      </c>
      <c r="C20" s="64" t="s">
        <v>116</v>
      </c>
      <c r="D20" s="65">
        <v>10</v>
      </c>
    </row>
    <row r="21" spans="2:4" ht="15" customHeight="1">
      <c r="B21" s="64" t="s">
        <v>16</v>
      </c>
      <c r="C21" s="64" t="s">
        <v>117</v>
      </c>
      <c r="D21" s="65">
        <v>11</v>
      </c>
    </row>
    <row r="22" spans="2:4" ht="15" customHeight="1">
      <c r="B22" s="64" t="s">
        <v>119</v>
      </c>
      <c r="C22" s="64" t="s">
        <v>118</v>
      </c>
      <c r="D22" s="65">
        <v>12</v>
      </c>
    </row>
    <row r="23" spans="2:4" ht="15" customHeight="1">
      <c r="B23" s="64" t="s">
        <v>108</v>
      </c>
      <c r="C23" s="64" t="s">
        <v>120</v>
      </c>
      <c r="D23" s="65">
        <v>13</v>
      </c>
    </row>
    <row r="24" spans="2:4" ht="15" customHeight="1">
      <c r="B24" s="64" t="s">
        <v>122</v>
      </c>
      <c r="C24" s="64" t="s">
        <v>121</v>
      </c>
      <c r="D24" s="65">
        <v>14</v>
      </c>
    </row>
    <row r="25" spans="2:4" ht="15" customHeight="1">
      <c r="B25" s="64" t="s">
        <v>124</v>
      </c>
      <c r="C25" s="64" t="s">
        <v>123</v>
      </c>
      <c r="D25" s="65">
        <v>15</v>
      </c>
    </row>
    <row r="26" spans="2:4" ht="15" customHeight="1">
      <c r="B26" s="64" t="s">
        <v>21</v>
      </c>
      <c r="C26" s="64" t="s">
        <v>125</v>
      </c>
      <c r="D26" s="65" t="s">
        <v>30</v>
      </c>
    </row>
    <row r="27" spans="2:4" ht="15" customHeight="1">
      <c r="B27" s="64" t="s">
        <v>127</v>
      </c>
      <c r="C27" s="64" t="s">
        <v>126</v>
      </c>
      <c r="D27" s="65" t="s">
        <v>30</v>
      </c>
    </row>
  </sheetData>
  <sheetProtection/>
  <autoFilter ref="B10:D10"/>
  <printOptions/>
  <pageMargins left="0.53" right="0.17" top="0.56" bottom="1" header="0.24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8:D21"/>
  <sheetViews>
    <sheetView zoomScalePageLayoutView="0" workbookViewId="0" topLeftCell="A4">
      <selection activeCell="B12" sqref="B12:D21"/>
    </sheetView>
  </sheetViews>
  <sheetFormatPr defaultColWidth="9.00390625" defaultRowHeight="12.75"/>
  <cols>
    <col min="2" max="2" width="28.50390625" style="0" customWidth="1"/>
    <col min="3" max="3" width="8.875" style="4" customWidth="1"/>
    <col min="4" max="4" width="8.50390625" style="4" customWidth="1"/>
  </cols>
  <sheetData>
    <row r="5" ht="13.5" customHeight="1"/>
    <row r="6" ht="13.5" customHeight="1"/>
    <row r="8" ht="12.75">
      <c r="B8" s="61" t="s">
        <v>96</v>
      </c>
    </row>
    <row r="9" ht="12.75" thickBot="1"/>
    <row r="10" spans="2:4" ht="36" customHeight="1" thickBot="1">
      <c r="B10" s="28"/>
      <c r="C10" s="79" t="s">
        <v>96</v>
      </c>
      <c r="D10" s="80"/>
    </row>
    <row r="11" spans="2:4" ht="27" customHeight="1">
      <c r="B11" s="21" t="s">
        <v>8</v>
      </c>
      <c r="C11" s="50"/>
      <c r="D11" s="51"/>
    </row>
    <row r="12" spans="2:4" ht="15" customHeight="1">
      <c r="B12" s="18" t="s">
        <v>16</v>
      </c>
      <c r="C12" s="30" t="s">
        <v>87</v>
      </c>
      <c r="D12" s="31">
        <v>1</v>
      </c>
    </row>
    <row r="13" spans="2:4" ht="15" customHeight="1">
      <c r="B13" s="18" t="s">
        <v>20</v>
      </c>
      <c r="C13" s="30" t="s">
        <v>90</v>
      </c>
      <c r="D13" s="31">
        <v>2</v>
      </c>
    </row>
    <row r="14" spans="2:4" ht="15" customHeight="1">
      <c r="B14" s="18" t="s">
        <v>23</v>
      </c>
      <c r="C14" s="30" t="s">
        <v>92</v>
      </c>
      <c r="D14" s="31">
        <v>3</v>
      </c>
    </row>
    <row r="15" spans="2:4" ht="15" customHeight="1">
      <c r="B15" s="18" t="s">
        <v>24</v>
      </c>
      <c r="C15" s="30" t="s">
        <v>93</v>
      </c>
      <c r="D15" s="31">
        <v>4</v>
      </c>
    </row>
    <row r="16" spans="2:4" ht="15" customHeight="1">
      <c r="B16" s="18" t="s">
        <v>21</v>
      </c>
      <c r="C16" s="30" t="s">
        <v>88</v>
      </c>
      <c r="D16" s="31">
        <v>5</v>
      </c>
    </row>
    <row r="17" spans="2:4" ht="15" customHeight="1">
      <c r="B17" s="18" t="s">
        <v>17</v>
      </c>
      <c r="C17" s="30" t="s">
        <v>89</v>
      </c>
      <c r="D17" s="31">
        <v>6</v>
      </c>
    </row>
    <row r="18" spans="2:4" ht="15" customHeight="1">
      <c r="B18" s="18" t="s">
        <v>25</v>
      </c>
      <c r="C18" s="30" t="s">
        <v>94</v>
      </c>
      <c r="D18" s="31">
        <v>7</v>
      </c>
    </row>
    <row r="19" spans="2:4" ht="15" customHeight="1">
      <c r="B19" s="18" t="s">
        <v>22</v>
      </c>
      <c r="C19" s="30" t="s">
        <v>91</v>
      </c>
      <c r="D19" s="31">
        <v>8</v>
      </c>
    </row>
    <row r="20" spans="2:4" ht="15" customHeight="1">
      <c r="B20" s="18" t="s">
        <v>27</v>
      </c>
      <c r="C20" s="30" t="s">
        <v>95</v>
      </c>
      <c r="D20" s="31">
        <v>9</v>
      </c>
    </row>
    <row r="21" spans="2:4" ht="15" customHeight="1">
      <c r="B21" s="18" t="s">
        <v>26</v>
      </c>
      <c r="C21" s="30" t="s">
        <v>30</v>
      </c>
      <c r="D21" s="31">
        <v>10</v>
      </c>
    </row>
  </sheetData>
  <sheetProtection/>
  <autoFilter ref="B11:D11">
    <sortState ref="B12:D21">
      <sortCondition sortBy="value" ref="C12:C21"/>
    </sortState>
  </autoFilter>
  <mergeCells count="1">
    <mergeCell ref="C10:D10"/>
  </mergeCells>
  <printOptions/>
  <pageMargins left="0.53" right="0.17" top="0.56" bottom="1" header="0.24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8:D48"/>
  <sheetViews>
    <sheetView zoomScalePageLayoutView="0" workbookViewId="0" topLeftCell="A7">
      <selection activeCell="F20" sqref="F20"/>
    </sheetView>
  </sheetViews>
  <sheetFormatPr defaultColWidth="9.00390625" defaultRowHeight="12.75"/>
  <cols>
    <col min="2" max="3" width="28.50390625" style="0" customWidth="1"/>
    <col min="4" max="4" width="13.75390625" style="4" customWidth="1"/>
  </cols>
  <sheetData>
    <row r="5" ht="13.5" customHeight="1"/>
    <row r="6" ht="13.5" customHeight="1"/>
    <row r="8" spans="2:3" ht="12.75">
      <c r="B8" s="61" t="s">
        <v>100</v>
      </c>
      <c r="C8" s="61"/>
    </row>
    <row r="10" spans="2:4" ht="27" customHeight="1">
      <c r="B10" s="63" t="s">
        <v>8</v>
      </c>
      <c r="C10" s="63" t="s">
        <v>8</v>
      </c>
      <c r="D10" s="62" t="s">
        <v>5</v>
      </c>
    </row>
    <row r="11" spans="2:4" ht="15" customHeight="1">
      <c r="B11" s="64" t="s">
        <v>20</v>
      </c>
      <c r="C11" s="64" t="s">
        <v>128</v>
      </c>
      <c r="D11" s="65">
        <v>1</v>
      </c>
    </row>
    <row r="12" spans="2:4" ht="15" customHeight="1">
      <c r="B12" s="64" t="s">
        <v>19</v>
      </c>
      <c r="C12" s="64" t="s">
        <v>129</v>
      </c>
      <c r="D12" s="65">
        <v>2</v>
      </c>
    </row>
    <row r="13" spans="2:4" ht="15" customHeight="1">
      <c r="B13" s="64" t="s">
        <v>130</v>
      </c>
      <c r="C13" s="64" t="s">
        <v>131</v>
      </c>
      <c r="D13" s="65">
        <v>3</v>
      </c>
    </row>
    <row r="14" spans="2:4" ht="15" customHeight="1">
      <c r="B14" s="64" t="s">
        <v>132</v>
      </c>
      <c r="C14" s="64" t="s">
        <v>133</v>
      </c>
      <c r="D14" s="65">
        <v>4</v>
      </c>
    </row>
    <row r="15" spans="2:4" ht="15" customHeight="1">
      <c r="B15" s="64" t="s">
        <v>134</v>
      </c>
      <c r="C15" s="64" t="s">
        <v>135</v>
      </c>
      <c r="D15" s="65">
        <v>5</v>
      </c>
    </row>
    <row r="16" spans="2:4" ht="15" customHeight="1">
      <c r="B16" s="64" t="s">
        <v>119</v>
      </c>
      <c r="C16" s="64" t="s">
        <v>136</v>
      </c>
      <c r="D16" s="65">
        <v>6</v>
      </c>
    </row>
    <row r="17" spans="2:4" ht="15" customHeight="1">
      <c r="B17" s="64" t="s">
        <v>132</v>
      </c>
      <c r="C17" s="64" t="s">
        <v>137</v>
      </c>
      <c r="D17" s="65">
        <v>7</v>
      </c>
    </row>
    <row r="18" spans="2:4" ht="15" customHeight="1">
      <c r="B18" s="64" t="s">
        <v>138</v>
      </c>
      <c r="C18" s="64" t="s">
        <v>139</v>
      </c>
      <c r="D18" s="65">
        <v>8</v>
      </c>
    </row>
    <row r="19" spans="2:4" ht="15" customHeight="1">
      <c r="B19" s="64" t="s">
        <v>140</v>
      </c>
      <c r="C19" s="64" t="s">
        <v>141</v>
      </c>
      <c r="D19" s="65">
        <v>9</v>
      </c>
    </row>
    <row r="20" spans="2:4" ht="15" customHeight="1">
      <c r="B20" s="64" t="s">
        <v>142</v>
      </c>
      <c r="C20" s="64" t="s">
        <v>143</v>
      </c>
      <c r="D20" s="65">
        <v>10</v>
      </c>
    </row>
    <row r="21" spans="2:4" ht="15" customHeight="1">
      <c r="B21" s="64" t="s">
        <v>19</v>
      </c>
      <c r="C21" s="64" t="s">
        <v>144</v>
      </c>
      <c r="D21" s="65">
        <v>11</v>
      </c>
    </row>
    <row r="22" spans="2:4" ht="15" customHeight="1">
      <c r="B22" s="64" t="s">
        <v>130</v>
      </c>
      <c r="C22" s="64" t="s">
        <v>145</v>
      </c>
      <c r="D22" s="65">
        <v>12</v>
      </c>
    </row>
    <row r="23" spans="2:4" ht="15" customHeight="1">
      <c r="B23" s="64" t="s">
        <v>108</v>
      </c>
      <c r="C23" s="64" t="s">
        <v>146</v>
      </c>
      <c r="D23" s="65">
        <v>13</v>
      </c>
    </row>
    <row r="32" ht="15">
      <c r="B32" s="64" t="s">
        <v>106</v>
      </c>
    </row>
    <row r="33" ht="15">
      <c r="B33" s="64" t="s">
        <v>108</v>
      </c>
    </row>
    <row r="34" ht="15">
      <c r="B34" s="64" t="s">
        <v>22</v>
      </c>
    </row>
    <row r="35" ht="15">
      <c r="B35" s="64" t="s">
        <v>21</v>
      </c>
    </row>
    <row r="36" ht="15">
      <c r="B36" s="64" t="s">
        <v>16</v>
      </c>
    </row>
    <row r="37" ht="15">
      <c r="B37" s="64" t="s">
        <v>108</v>
      </c>
    </row>
    <row r="38" ht="15">
      <c r="B38" s="64" t="s">
        <v>16</v>
      </c>
    </row>
    <row r="39" ht="15">
      <c r="B39" s="64" t="s">
        <v>22</v>
      </c>
    </row>
    <row r="40" ht="15">
      <c r="B40" s="64" t="s">
        <v>17</v>
      </c>
    </row>
    <row r="41" ht="15">
      <c r="B41" s="64" t="s">
        <v>108</v>
      </c>
    </row>
    <row r="42" ht="15">
      <c r="B42" s="64" t="s">
        <v>16</v>
      </c>
    </row>
    <row r="43" ht="15">
      <c r="B43" s="64" t="s">
        <v>119</v>
      </c>
    </row>
    <row r="44" ht="15">
      <c r="B44" s="64" t="s">
        <v>108</v>
      </c>
    </row>
    <row r="45" ht="15">
      <c r="B45" s="64" t="s">
        <v>122</v>
      </c>
    </row>
    <row r="46" ht="15">
      <c r="B46" s="64" t="s">
        <v>124</v>
      </c>
    </row>
    <row r="47" ht="15">
      <c r="B47" s="64" t="s">
        <v>21</v>
      </c>
    </row>
    <row r="48" ht="15">
      <c r="B48" s="64" t="s">
        <v>127</v>
      </c>
    </row>
  </sheetData>
  <sheetProtection/>
  <autoFilter ref="B10:D10"/>
  <printOptions/>
  <pageMargins left="0.53" right="0.17" top="0.56" bottom="1" header="0.24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8:D44"/>
  <sheetViews>
    <sheetView zoomScalePageLayoutView="0" workbookViewId="0" topLeftCell="A7">
      <selection activeCell="D20" sqref="B11:D20"/>
    </sheetView>
  </sheetViews>
  <sheetFormatPr defaultColWidth="9.00390625" defaultRowHeight="12.75"/>
  <cols>
    <col min="2" max="3" width="28.50390625" style="0" customWidth="1"/>
    <col min="4" max="4" width="13.75390625" style="4" customWidth="1"/>
  </cols>
  <sheetData>
    <row r="5" ht="13.5" customHeight="1"/>
    <row r="6" ht="13.5" customHeight="1"/>
    <row r="8" spans="2:3" ht="12.75">
      <c r="B8" s="61" t="s">
        <v>100</v>
      </c>
      <c r="C8" s="61"/>
    </row>
    <row r="10" spans="2:4" ht="27" customHeight="1">
      <c r="B10" s="63" t="s">
        <v>8</v>
      </c>
      <c r="C10" s="63" t="s">
        <v>8</v>
      </c>
      <c r="D10" s="62" t="s">
        <v>5</v>
      </c>
    </row>
    <row r="11" spans="1:4" ht="15" customHeight="1">
      <c r="A11">
        <v>1</v>
      </c>
      <c r="B11" s="64" t="s">
        <v>20</v>
      </c>
      <c r="C11" s="64" t="s">
        <v>128</v>
      </c>
      <c r="D11" s="65">
        <v>1</v>
      </c>
    </row>
    <row r="12" spans="1:4" ht="15" customHeight="1">
      <c r="A12">
        <v>2</v>
      </c>
      <c r="B12" s="64" t="s">
        <v>19</v>
      </c>
      <c r="C12" s="64" t="s">
        <v>129</v>
      </c>
      <c r="D12" s="65">
        <v>2</v>
      </c>
    </row>
    <row r="13" spans="1:4" ht="15" customHeight="1">
      <c r="A13">
        <v>3</v>
      </c>
      <c r="B13" s="64" t="s">
        <v>130</v>
      </c>
      <c r="C13" s="64" t="s">
        <v>131</v>
      </c>
      <c r="D13" s="65">
        <v>3</v>
      </c>
    </row>
    <row r="14" spans="1:4" ht="15" customHeight="1">
      <c r="A14">
        <v>4</v>
      </c>
      <c r="B14" s="64" t="s">
        <v>132</v>
      </c>
      <c r="C14" s="64" t="s">
        <v>133</v>
      </c>
      <c r="D14" s="65">
        <v>4</v>
      </c>
    </row>
    <row r="15" spans="1:4" ht="15" customHeight="1">
      <c r="A15">
        <v>5</v>
      </c>
      <c r="B15" s="64" t="s">
        <v>134</v>
      </c>
      <c r="C15" s="64" t="s">
        <v>135</v>
      </c>
      <c r="D15" s="65">
        <v>5</v>
      </c>
    </row>
    <row r="16" spans="1:4" ht="15" customHeight="1">
      <c r="A16">
        <v>6</v>
      </c>
      <c r="B16" s="64" t="s">
        <v>119</v>
      </c>
      <c r="C16" s="64" t="s">
        <v>136</v>
      </c>
      <c r="D16" s="65">
        <v>6</v>
      </c>
    </row>
    <row r="17" spans="1:4" ht="15" customHeight="1">
      <c r="A17">
        <v>7</v>
      </c>
      <c r="B17" s="64" t="s">
        <v>140</v>
      </c>
      <c r="C17" s="64" t="s">
        <v>141</v>
      </c>
      <c r="D17" s="65">
        <v>7</v>
      </c>
    </row>
    <row r="18" spans="1:4" ht="15" customHeight="1">
      <c r="A18">
        <v>8</v>
      </c>
      <c r="B18" s="64" t="s">
        <v>142</v>
      </c>
      <c r="C18" s="64" t="s">
        <v>143</v>
      </c>
      <c r="D18" s="65">
        <v>8</v>
      </c>
    </row>
    <row r="19" spans="1:4" ht="15" customHeight="1">
      <c r="A19">
        <v>9</v>
      </c>
      <c r="B19" s="64" t="s">
        <v>130</v>
      </c>
      <c r="C19" s="64" t="s">
        <v>145</v>
      </c>
      <c r="D19" s="65">
        <v>9</v>
      </c>
    </row>
    <row r="20" spans="1:4" ht="15">
      <c r="A20">
        <v>10</v>
      </c>
      <c r="B20" s="66" t="s">
        <v>27</v>
      </c>
      <c r="C20" s="67"/>
      <c r="D20" s="65">
        <v>10</v>
      </c>
    </row>
    <row r="28" ht="15">
      <c r="B28" s="64" t="s">
        <v>106</v>
      </c>
    </row>
    <row r="29" ht="15">
      <c r="B29" s="64" t="s">
        <v>108</v>
      </c>
    </row>
    <row r="30" ht="15">
      <c r="B30" s="64" t="s">
        <v>22</v>
      </c>
    </row>
    <row r="31" ht="15">
      <c r="B31" s="64" t="s">
        <v>21</v>
      </c>
    </row>
    <row r="32" ht="15">
      <c r="B32" s="64" t="s">
        <v>16</v>
      </c>
    </row>
    <row r="33" ht="15">
      <c r="B33" s="64" t="s">
        <v>108</v>
      </c>
    </row>
    <row r="34" ht="15">
      <c r="B34" s="64" t="s">
        <v>16</v>
      </c>
    </row>
    <row r="35" ht="15">
      <c r="B35" s="64" t="s">
        <v>22</v>
      </c>
    </row>
    <row r="36" ht="15">
      <c r="B36" s="64" t="s">
        <v>17</v>
      </c>
    </row>
    <row r="37" ht="15">
      <c r="B37" s="64" t="s">
        <v>108</v>
      </c>
    </row>
    <row r="38" ht="15">
      <c r="B38" s="64" t="s">
        <v>16</v>
      </c>
    </row>
    <row r="39" ht="15">
      <c r="B39" s="64" t="s">
        <v>119</v>
      </c>
    </row>
    <row r="40" ht="15">
      <c r="B40" s="64" t="s">
        <v>108</v>
      </c>
    </row>
    <row r="41" ht="15">
      <c r="B41" s="64" t="s">
        <v>122</v>
      </c>
    </row>
    <row r="42" ht="15">
      <c r="B42" s="64" t="s">
        <v>124</v>
      </c>
    </row>
    <row r="43" ht="15">
      <c r="B43" s="64" t="s">
        <v>21</v>
      </c>
    </row>
    <row r="44" ht="15">
      <c r="B44" s="64" t="s">
        <v>127</v>
      </c>
    </row>
  </sheetData>
  <sheetProtection/>
  <autoFilter ref="B10:D10"/>
  <printOptions/>
  <pageMargins left="0.53" right="0.17" top="0.56" bottom="1" header="0.24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Борис</dc:creator>
  <cp:keywords/>
  <dc:description/>
  <cp:lastModifiedBy>Борис</cp:lastModifiedBy>
  <cp:lastPrinted>2016-07-03T09:58:42Z</cp:lastPrinted>
  <dcterms:created xsi:type="dcterms:W3CDTF">2010-07-31T10:02:31Z</dcterms:created>
  <dcterms:modified xsi:type="dcterms:W3CDTF">2016-07-05T03:13:27Z</dcterms:modified>
  <cp:category/>
  <cp:version/>
  <cp:contentType/>
  <cp:contentStatus/>
</cp:coreProperties>
</file>